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comments8.xml" ContentType="application/vnd.openxmlformats-officedocument.spreadsheetml.comments+xml"/>
  <Override PartName="/xl/drawings/drawing13.xml" ContentType="application/vnd.openxmlformats-officedocument.drawing+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drawings/drawing15.xml" ContentType="application/vnd.openxmlformats-officedocument.drawing+xml"/>
  <Override PartName="/xl/comments11.xml" ContentType="application/vnd.openxmlformats-officedocument.spreadsheetml.comments+xml"/>
  <Override PartName="/xl/drawings/drawing16.xml" ContentType="application/vnd.openxmlformats-officedocument.drawing+xml"/>
  <Override PartName="/xl/comments12.xml" ContentType="application/vnd.openxmlformats-officedocument.spreadsheetml.comments+xml"/>
  <Override PartName="/xl/drawings/drawing17.xml" ContentType="application/vnd.openxmlformats-officedocument.drawing+xml"/>
  <Override PartName="/xl/comments13.xml" ContentType="application/vnd.openxmlformats-officedocument.spreadsheetml.comments+xml"/>
  <Override PartName="/xl/drawings/drawing18.xml" ContentType="application/vnd.openxmlformats-officedocument.drawing+xml"/>
  <Override PartName="/xl/comments14.xml" ContentType="application/vnd.openxmlformats-officedocument.spreadsheetml.comments+xml"/>
  <Override PartName="/xl/drawings/drawing19.xml" ContentType="application/vnd.openxmlformats-officedocument.drawing+xml"/>
  <Override PartName="/xl/comments15.xml" ContentType="application/vnd.openxmlformats-officedocument.spreadsheetml.comments+xml"/>
  <Override PartName="/xl/drawings/drawing20.xml" ContentType="application/vnd.openxmlformats-officedocument.drawing+xml"/>
  <Override PartName="/xl/comments16.xml" ContentType="application/vnd.openxmlformats-officedocument.spreadsheetml.comments+xml"/>
  <Override PartName="/xl/drawings/drawing21.xml" ContentType="application/vnd.openxmlformats-officedocument.drawing+xml"/>
  <Override PartName="/xl/comments17.xml" ContentType="application/vnd.openxmlformats-officedocument.spreadsheetml.comments+xml"/>
  <Override PartName="/xl/drawings/drawing22.xml" ContentType="application/vnd.openxmlformats-officedocument.drawing+xml"/>
  <Override PartName="/xl/comments18.xml" ContentType="application/vnd.openxmlformats-officedocument.spreadsheetml.comments+xml"/>
  <Override PartName="/xl/drawings/drawing23.xml" ContentType="application/vnd.openxmlformats-officedocument.drawing+xml"/>
  <Override PartName="/xl/comments19.xml" ContentType="application/vnd.openxmlformats-officedocument.spreadsheetml.comments+xml"/>
  <Override PartName="/xl/drawings/drawing24.xml" ContentType="application/vnd.openxmlformats-officedocument.drawing+xml"/>
  <Override PartName="/xl/comments20.xml" ContentType="application/vnd.openxmlformats-officedocument.spreadsheetml.comments+xml"/>
  <Override PartName="/xl/drawings/drawing25.xml" ContentType="application/vnd.openxmlformats-officedocument.drawing+xml"/>
  <Override PartName="/xl/comments21.xml" ContentType="application/vnd.openxmlformats-officedocument.spreadsheetml.comments+xml"/>
  <Override PartName="/xl/drawings/drawing26.xml" ContentType="application/vnd.openxmlformats-officedocument.drawing+xml"/>
  <Override PartName="/xl/comments22.xml" ContentType="application/vnd.openxmlformats-officedocument.spreadsheetml.comments+xml"/>
  <Override PartName="/xl/drawings/drawing27.xml" ContentType="application/vnd.openxmlformats-officedocument.drawing+xml"/>
  <Override PartName="/xl/comments23.xml" ContentType="application/vnd.openxmlformats-officedocument.spreadsheetml.comments+xml"/>
  <Override PartName="/xl/drawings/drawing28.xml" ContentType="application/vnd.openxmlformats-officedocument.drawing+xml"/>
  <Override PartName="/xl/comments24.xml" ContentType="application/vnd.openxmlformats-officedocument.spreadsheetml.comments+xml"/>
  <Override PartName="/xl/drawings/drawing29.xml" ContentType="application/vnd.openxmlformats-officedocument.drawing+xml"/>
  <Override PartName="/xl/comments25.xml" ContentType="application/vnd.openxmlformats-officedocument.spreadsheetml.comments+xml"/>
  <Override PartName="/xl/drawings/drawing30.xml" ContentType="application/vnd.openxmlformats-officedocument.drawing+xml"/>
  <Override PartName="/xl/comments26.xml" ContentType="application/vnd.openxmlformats-officedocument.spreadsheetml.comments+xml"/>
  <Override PartName="/xl/drawings/drawing31.xml" ContentType="application/vnd.openxmlformats-officedocument.drawing+xml"/>
  <Override PartName="/xl/comments27.xml" ContentType="application/vnd.openxmlformats-officedocument.spreadsheetml.comments+xml"/>
  <Override PartName="/xl/drawings/drawing32.xml" ContentType="application/vnd.openxmlformats-officedocument.drawing+xml"/>
  <Override PartName="/xl/comments28.xml" ContentType="application/vnd.openxmlformats-officedocument.spreadsheetml.comments+xml"/>
  <Override PartName="/xl/drawings/drawing33.xml" ContentType="application/vnd.openxmlformats-officedocument.drawing+xml"/>
  <Override PartName="/xl/comments29.xml" ContentType="application/vnd.openxmlformats-officedocument.spreadsheetml.comments+xml"/>
  <Override PartName="/xl/drawings/drawing34.xml" ContentType="application/vnd.openxmlformats-officedocument.drawing+xml"/>
  <Override PartName="/xl/comments30.xml" ContentType="application/vnd.openxmlformats-officedocument.spreadsheetml.comments+xml"/>
  <Override PartName="/xl/drawings/drawing35.xml" ContentType="application/vnd.openxmlformats-officedocument.drawing+xml"/>
  <Override PartName="/xl/comments31.xml" ContentType="application/vnd.openxmlformats-officedocument.spreadsheetml.comments+xml"/>
  <Override PartName="/xl/drawings/drawing36.xml" ContentType="application/vnd.openxmlformats-officedocument.drawing+xml"/>
  <Override PartName="/xl/comments32.xml" ContentType="application/vnd.openxmlformats-officedocument.spreadsheetml.comments+xml"/>
  <Override PartName="/xl/drawings/drawing37.xml" ContentType="application/vnd.openxmlformats-officedocument.drawing+xml"/>
  <Override PartName="/xl/comments33.xml" ContentType="application/vnd.openxmlformats-officedocument.spreadsheetml.comments+xml"/>
  <Override PartName="/xl/drawings/drawing38.xml" ContentType="application/vnd.openxmlformats-officedocument.drawing+xml"/>
  <Override PartName="/xl/comments34.xml" ContentType="application/vnd.openxmlformats-officedocument.spreadsheetml.comments+xml"/>
  <Override PartName="/xl/drawings/drawing39.xml" ContentType="application/vnd.openxmlformats-officedocument.drawing+xml"/>
  <Override PartName="/xl/comments35.xml" ContentType="application/vnd.openxmlformats-officedocument.spreadsheetml.comments+xml"/>
  <Override PartName="/xl/drawings/drawing40.xml" ContentType="application/vnd.openxmlformats-officedocument.drawing+xml"/>
  <Override PartName="/xl/comments36.xml" ContentType="application/vnd.openxmlformats-officedocument.spreadsheetml.comments+xml"/>
  <Override PartName="/xl/drawings/drawing41.xml" ContentType="application/vnd.openxmlformats-officedocument.drawing+xml"/>
  <Override PartName="/xl/comments37.xml" ContentType="application/vnd.openxmlformats-officedocument.spreadsheetml.comments+xml"/>
  <Override PartName="/xl/drawings/drawing42.xml" ContentType="application/vnd.openxmlformats-officedocument.drawing+xml"/>
  <Override PartName="/xl/comments38.xml" ContentType="application/vnd.openxmlformats-officedocument.spreadsheetml.comments+xml"/>
  <Override PartName="/xl/drawings/drawing43.xml" ContentType="application/vnd.openxmlformats-officedocument.drawing+xml"/>
  <Override PartName="/xl/comments39.xml" ContentType="application/vnd.openxmlformats-officedocument.spreadsheetml.comments+xml"/>
  <Override PartName="/xl/drawings/drawing44.xml" ContentType="application/vnd.openxmlformats-officedocument.drawing+xml"/>
  <Override PartName="/xl/comments40.xml" ContentType="application/vnd.openxmlformats-officedocument.spreadsheetml.comments+xml"/>
  <Override PartName="/xl/drawings/drawing45.xml" ContentType="application/vnd.openxmlformats-officedocument.drawing+xml"/>
  <Override PartName="/xl/comments41.xml" ContentType="application/vnd.openxmlformats-officedocument.spreadsheetml.comments+xml"/>
  <Override PartName="/xl/drawings/drawing46.xml" ContentType="application/vnd.openxmlformats-officedocument.drawing+xml"/>
  <Override PartName="/xl/comments42.xml" ContentType="application/vnd.openxmlformats-officedocument.spreadsheetml.comments+xml"/>
  <Override PartName="/xl/drawings/drawing47.xml" ContentType="application/vnd.openxmlformats-officedocument.drawing+xml"/>
  <Override PartName="/xl/comments43.xml" ContentType="application/vnd.openxmlformats-officedocument.spreadsheetml.comments+xml"/>
  <Override PartName="/xl/drawings/drawing48.xml" ContentType="application/vnd.openxmlformats-officedocument.drawing+xml"/>
  <Override PartName="/xl/comments44.xml" ContentType="application/vnd.openxmlformats-officedocument.spreadsheetml.comments+xml"/>
  <Override PartName="/xl/drawings/drawing49.xml" ContentType="application/vnd.openxmlformats-officedocument.drawing+xml"/>
  <Override PartName="/xl/comments45.xml" ContentType="application/vnd.openxmlformats-officedocument.spreadsheetml.comments+xml"/>
  <Override PartName="/xl/drawings/drawing50.xml" ContentType="application/vnd.openxmlformats-officedocument.drawing+xml"/>
  <Override PartName="/xl/comments46.xml" ContentType="application/vnd.openxmlformats-officedocument.spreadsheetml.comments+xml"/>
  <Override PartName="/xl/drawings/drawing51.xml" ContentType="application/vnd.openxmlformats-officedocument.drawing+xml"/>
  <Override PartName="/xl/comments4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xin_q\OneDrive\Escritorio\"/>
    </mc:Choice>
  </mc:AlternateContent>
  <xr:revisionPtr revIDLastSave="0" documentId="13_ncr:1_{76D20B85-CCEA-4F6D-B9BC-D94DDE587975}" xr6:coauthVersionLast="47" xr6:coauthVersionMax="47" xr10:uidLastSave="{00000000-0000-0000-0000-000000000000}"/>
  <bookViews>
    <workbookView xWindow="-110" yWindow="-110" windowWidth="19420" windowHeight="10300" tabRatio="809" firstSheet="42" activeTab="50" xr2:uid="{00000000-000D-0000-FFFF-FFFF00000000}"/>
  </bookViews>
  <sheets>
    <sheet name="CONSOLIDADO " sheetId="42" r:id="rId1"/>
    <sheet name="CÓDIGO DEL TRABAJO" sheetId="72" r:id="rId2"/>
    <sheet name="Ley 21.643" sheetId="69" r:id="rId3"/>
    <sheet name="Ley 21.561" sheetId="70" r:id="rId4"/>
    <sheet name="Ley 21.156" sheetId="73" r:id="rId5"/>
    <sheet name="Ley 21015" sheetId="74" r:id="rId6"/>
    <sheet name="Ley 21012" sheetId="75" r:id="rId7"/>
    <sheet name="Ley 20.949" sheetId="48" r:id="rId8"/>
    <sheet name="Ley 20.607" sheetId="77" r:id="rId9"/>
    <sheet name="Ley 20.609" sheetId="97" r:id="rId10"/>
    <sheet name="Ley 20.422" sheetId="96" r:id="rId11"/>
    <sheet name="Ley 20.123" sheetId="46" r:id="rId12"/>
    <sheet name="Ley 20.105" sheetId="94" r:id="rId13"/>
    <sheet name="Ley 20.096" sheetId="47" r:id="rId14"/>
    <sheet name="Ley 20.005" sheetId="44" r:id="rId15"/>
    <sheet name="Ley 19.518" sheetId="43" r:id="rId16"/>
    <sheet name="Ley 19.628" sheetId="99" r:id="rId17"/>
    <sheet name="Ley 16.744" sheetId="37" r:id="rId18"/>
    <sheet name="D.S 594" sheetId="55" r:id="rId19"/>
    <sheet name="Decreto 44 E" sheetId="62" r:id="rId20"/>
    <sheet name="D.S 148" sheetId="60" r:id="rId21"/>
    <sheet name="D.S 123" sheetId="100" r:id="rId22"/>
    <sheet name="D.S 109" sheetId="101" r:id="rId23"/>
    <sheet name="D.S 101" sheetId="102" r:id="rId24"/>
    <sheet name="D.S 97 " sheetId="103" r:id="rId25"/>
    <sheet name="D.S 76" sheetId="107" r:id="rId26"/>
    <sheet name="D.S 67" sheetId="108" r:id="rId27"/>
    <sheet name="D.S 63" sheetId="109" r:id="rId28"/>
    <sheet name="D.S 56" sheetId="110" r:id="rId29"/>
    <sheet name="D.S 47" sheetId="111" r:id="rId30"/>
    <sheet name="D.S 44" sheetId="132" r:id="rId31"/>
    <sheet name="D.S 43" sheetId="61" r:id="rId32"/>
    <sheet name="Decreto 35" sheetId="116" r:id="rId33"/>
    <sheet name="D.S 18" sheetId="57" r:id="rId34"/>
    <sheet name="D.S 10" sheetId="121" r:id="rId35"/>
    <sheet name="Resolución exenta 1280" sheetId="114" r:id="rId36"/>
    <sheet name="Resolucion 156" sheetId="63" r:id="rId37"/>
    <sheet name="Circular 3705" sheetId="64" r:id="rId38"/>
    <sheet name="Circular 3649" sheetId="117" r:id="rId39"/>
    <sheet name="NCh 2245" sheetId="123" r:id="rId40"/>
    <sheet name="NCh 1411" sheetId="118" r:id="rId41"/>
    <sheet name="NCh 1410" sheetId="119" r:id="rId42"/>
    <sheet name="NCh 382" sheetId="122" r:id="rId43"/>
    <sheet name="Compendio de Ley" sheetId="120" r:id="rId44"/>
    <sheet name="PREXOR" sheetId="129" r:id="rId45"/>
    <sheet name="TMERT" sheetId="126" r:id="rId46"/>
    <sheet name="MMC" sheetId="127" r:id="rId47"/>
    <sheet name="Psicosocial" sheetId="68" r:id="rId48"/>
    <sheet name="PROSEMEH" sheetId="115" r:id="rId49"/>
    <sheet name="RUV" sheetId="125" r:id="rId50"/>
    <sheet name="Altas Temperaturas" sheetId="128" r:id="rId51"/>
  </sheets>
  <definedNames>
    <definedName name="_xlnm._FilterDatabase" localSheetId="38" hidden="1">'Circular 3649'!$B$3:$N$5</definedName>
    <definedName name="_xlnm._FilterDatabase" localSheetId="37" hidden="1">'Circular 3705'!$B$3:$N$5</definedName>
    <definedName name="_xlnm._FilterDatabase" localSheetId="1" hidden="1">'CÓDIGO DEL TRABAJO'!$B$3:$N$66</definedName>
    <definedName name="_xlnm._FilterDatabase" localSheetId="43" hidden="1">'Compendio de Ley'!$B$3:$N$5</definedName>
    <definedName name="_xlnm._FilterDatabase" localSheetId="34" hidden="1">'D.S 10'!$B$3:$N$25</definedName>
    <definedName name="_xlnm._FilterDatabase" localSheetId="23" hidden="1">'D.S 101'!$B$3:$N$6</definedName>
    <definedName name="_xlnm._FilterDatabase" localSheetId="22" hidden="1">'D.S 109'!$B$3:$N$6</definedName>
    <definedName name="_xlnm._FilterDatabase" localSheetId="21" hidden="1">'D.S 123'!$B$3:$N$6</definedName>
    <definedName name="_xlnm._FilterDatabase" localSheetId="20" hidden="1">'D.S 148'!$B$3:$N$20</definedName>
    <definedName name="_xlnm._FilterDatabase" localSheetId="33" hidden="1">'D.S 18'!$B$3:$N$5</definedName>
    <definedName name="_xlnm._FilterDatabase" localSheetId="31" hidden="1">'D.S 43'!$B$3:$N$33</definedName>
    <definedName name="_xlnm._FilterDatabase" localSheetId="30" hidden="1">'D.S 44'!$B$3:$N$20</definedName>
    <definedName name="_xlnm._FilterDatabase" localSheetId="29" hidden="1">'D.S 47'!$B$3:$N$15</definedName>
    <definedName name="_xlnm._FilterDatabase" localSheetId="28" hidden="1">'D.S 56'!$B$3:$N$18</definedName>
    <definedName name="_xlnm._FilterDatabase" localSheetId="18" hidden="1">'D.S 594'!$B$3:$N$55</definedName>
    <definedName name="_xlnm._FilterDatabase" localSheetId="27" hidden="1">'D.S 63'!$B$3:$N$17</definedName>
    <definedName name="_xlnm._FilterDatabase" localSheetId="26" hidden="1">'D.S 67'!$B$3:$N$6</definedName>
    <definedName name="_xlnm._FilterDatabase" localSheetId="25" hidden="1">'D.S 76'!$B$3:$N$14</definedName>
    <definedName name="_xlnm._FilterDatabase" localSheetId="24" hidden="1">'D.S 97 '!$B$3:$N$6</definedName>
    <definedName name="_xlnm._FilterDatabase" localSheetId="32" hidden="1">'Decreto 35'!$B$3:$N$5</definedName>
    <definedName name="_xlnm._FilterDatabase" localSheetId="19" hidden="1">'Decreto 44 E'!$B$3:$N$7</definedName>
    <definedName name="_xlnm._FilterDatabase" localSheetId="17" hidden="1">'Ley 16.744'!$B$3:$N$17</definedName>
    <definedName name="_xlnm._FilterDatabase" localSheetId="15" hidden="1">'Ley 19.518'!$B$3:$N$11</definedName>
    <definedName name="_xlnm._FilterDatabase" localSheetId="16" hidden="1">'Ley 19.628'!$B$3:$N$6</definedName>
    <definedName name="_xlnm._FilterDatabase" localSheetId="14" hidden="1">'Ley 20.005'!$B$3:$N$11</definedName>
    <definedName name="_xlnm._FilterDatabase" localSheetId="13" hidden="1">'Ley 20.096'!$B$3:$N$6</definedName>
    <definedName name="_xlnm._FilterDatabase" localSheetId="11" hidden="1">'Ley 20.123'!$B$3:$N$20</definedName>
    <definedName name="_xlnm._FilterDatabase" localSheetId="10" hidden="1">'Ley 20.422'!$B$3:$N$9</definedName>
    <definedName name="_xlnm._FilterDatabase" localSheetId="9" hidden="1">'Ley 20.609'!$B$3:$N$5</definedName>
    <definedName name="_xlnm._FilterDatabase" localSheetId="7" hidden="1">'Ley 20.949'!$B$3:$N$5</definedName>
    <definedName name="_xlnm._FilterDatabase" localSheetId="4" hidden="1">'Ley 21.156'!$B$3:$H$4</definedName>
    <definedName name="_xlnm._FilterDatabase" localSheetId="3" hidden="1">'Ley 21.561'!$B$3:$N$5</definedName>
    <definedName name="_xlnm._FilterDatabase" localSheetId="2" hidden="1">'Ley 21.643'!$B$3:$N$5</definedName>
    <definedName name="_xlnm._FilterDatabase" localSheetId="6" hidden="1">'Ley 21012'!$B$3:$N$4</definedName>
    <definedName name="_xlnm._FilterDatabase" localSheetId="5" hidden="1">'Ley 21015'!$B$3:$N$4</definedName>
    <definedName name="_xlnm._FilterDatabase" localSheetId="46" hidden="1">MMC!$B$3:$N$15</definedName>
    <definedName name="_xlnm._FilterDatabase" localSheetId="41" hidden="1">'NCh 1410'!$B$3:$N$5</definedName>
    <definedName name="_xlnm._FilterDatabase" localSheetId="40" hidden="1">'NCh 1411'!$B$3:$N$5</definedName>
    <definedName name="_xlnm._FilterDatabase" localSheetId="39" hidden="1">'NCh 2245'!$B$3:$N$5</definedName>
    <definedName name="_xlnm._FilterDatabase" localSheetId="42" hidden="1">'NCh 382'!$B$3:$N$5</definedName>
    <definedName name="_xlnm._FilterDatabase" localSheetId="44" hidden="1">PREXOR!$B$3:$N$24</definedName>
    <definedName name="_xlnm._FilterDatabase" localSheetId="48" hidden="1">PROSEMEH!$B$3:$M$21</definedName>
    <definedName name="_xlnm._FilterDatabase" localSheetId="47" hidden="1">Psicosocial!$B$3:$N$11</definedName>
    <definedName name="_xlnm._FilterDatabase" localSheetId="36" hidden="1">'Resolucion 156'!$B$3:$N$5</definedName>
    <definedName name="_xlnm._FilterDatabase" localSheetId="35" hidden="1">'Resolución exenta 1280'!$B$3:$N$5</definedName>
    <definedName name="_xlnm._FilterDatabase" localSheetId="49" hidden="1">RUV!$B$3:$N$10</definedName>
    <definedName name="_xlnm._FilterDatabase" localSheetId="45" hidden="1">TMERT!$B$3:$N$14</definedName>
    <definedName name="_xlnm.Print_Area" localSheetId="38">'Circular 3649'!$B$2:$N$4</definedName>
    <definedName name="_xlnm.Print_Area" localSheetId="37">'Circular 3705'!$B$2:$N$4</definedName>
    <definedName name="_xlnm.Print_Area" localSheetId="1">'CÓDIGO DEL TRABAJO'!$B$2:$N$65</definedName>
    <definedName name="_xlnm.Print_Area" localSheetId="43">'Compendio de Ley'!$B$2:$N$4</definedName>
    <definedName name="_xlnm.Print_Area" localSheetId="0">'CONSOLIDADO '!#REF!</definedName>
    <definedName name="_xlnm.Print_Area" localSheetId="34">'D.S 10'!$B$2:$N$24</definedName>
    <definedName name="_xlnm.Print_Area" localSheetId="23">'D.S 101'!$B$2:$N$5</definedName>
    <definedName name="_xlnm.Print_Area" localSheetId="22">'D.S 109'!$B$2:$N$5</definedName>
    <definedName name="_xlnm.Print_Area" localSheetId="21">'D.S 123'!$B$2:$N$5</definedName>
    <definedName name="_xlnm.Print_Area" localSheetId="20">'D.S 148'!$B$2:$N$19</definedName>
    <definedName name="_xlnm.Print_Area" localSheetId="33">'D.S 18'!$B$2:$N$4</definedName>
    <definedName name="_xlnm.Print_Area" localSheetId="31">'D.S 43'!$B$2:$N$9</definedName>
    <definedName name="_xlnm.Print_Area" localSheetId="30">'D.S 44'!$B$2:$N$19</definedName>
    <definedName name="_xlnm.Print_Area" localSheetId="29">'D.S 47'!$B$2:$N$9</definedName>
    <definedName name="_xlnm.Print_Area" localSheetId="28">'D.S 56'!$B$2:$N$8</definedName>
    <definedName name="_xlnm.Print_Area" localSheetId="18">'D.S 594'!$B$2:$N$9</definedName>
    <definedName name="_xlnm.Print_Area" localSheetId="27">'D.S 63'!$B$2:$N$8</definedName>
    <definedName name="_xlnm.Print_Area" localSheetId="26">'D.S 67'!$B$2:$N$5</definedName>
    <definedName name="_xlnm.Print_Area" localSheetId="25">'D.S 76'!$B$2:$N$13</definedName>
    <definedName name="_xlnm.Print_Area" localSheetId="24">'D.S 97 '!$B$2:$N$5</definedName>
    <definedName name="_xlnm.Print_Area" localSheetId="32">'Decreto 35'!$B$2:$N$4</definedName>
    <definedName name="_xlnm.Print_Area" localSheetId="19">'Decreto 44 E'!$B$2:$N$6</definedName>
    <definedName name="_xlnm.Print_Area" localSheetId="17">'Ley 16.744'!$B$2:$N$14</definedName>
    <definedName name="_xlnm.Print_Area" localSheetId="15">'Ley 19.518'!$B$2:$N$7</definedName>
    <definedName name="_xlnm.Print_Area" localSheetId="16">'Ley 19.628'!$B$2:$N$5</definedName>
    <definedName name="_xlnm.Print_Area" localSheetId="14">'Ley 20.005'!$B$2:$N$8</definedName>
    <definedName name="_xlnm.Print_Area" localSheetId="13">'Ley 20.096'!$B$2:$N$5</definedName>
    <definedName name="_xlnm.Print_Area" localSheetId="11">'Ley 20.123'!$B$2:$N$5</definedName>
    <definedName name="_xlnm.Print_Area" localSheetId="10">'Ley 20.422'!$B$2:$N$7</definedName>
    <definedName name="_xlnm.Print_Area" localSheetId="9">'Ley 20.609'!$B$2:$N$4</definedName>
    <definedName name="_xlnm.Print_Area" localSheetId="7">'Ley 20.949'!$B$2:$N$4</definedName>
    <definedName name="_xlnm.Print_Area" localSheetId="3">'Ley 21.561'!$B$2:$N$4</definedName>
    <definedName name="_xlnm.Print_Area" localSheetId="2">'Ley 21.643'!$B$2:$N$4</definedName>
    <definedName name="_xlnm.Print_Area" localSheetId="6">'Ley 21012'!$B$1:$N$4</definedName>
    <definedName name="_xlnm.Print_Area" localSheetId="5">'Ley 21015'!$B$1:$N$4</definedName>
    <definedName name="_xlnm.Print_Area" localSheetId="46">MMC!$B$2:$N$14</definedName>
    <definedName name="_xlnm.Print_Area" localSheetId="41">'NCh 1410'!$B$2:$N$4</definedName>
    <definedName name="_xlnm.Print_Area" localSheetId="40">'NCh 1411'!$B$2:$N$4</definedName>
    <definedName name="_xlnm.Print_Area" localSheetId="39">'NCh 2245'!$B$2:$N$4</definedName>
    <definedName name="_xlnm.Print_Area" localSheetId="42">'NCh 382'!$B$2:$N$4</definedName>
    <definedName name="_xlnm.Print_Area" localSheetId="44">PREXOR!$B$2:$N$23</definedName>
    <definedName name="_xlnm.Print_Area" localSheetId="48">PROSEMEH!$B$2:$M$14</definedName>
    <definedName name="_xlnm.Print_Area" localSheetId="47">Psicosocial!$B$2:$N$9</definedName>
    <definedName name="_xlnm.Print_Area" localSheetId="36">'Resolucion 156'!$B$2:$N$4</definedName>
    <definedName name="_xlnm.Print_Area" localSheetId="35">'Resolución exenta 1280'!$B$2:$N$4</definedName>
    <definedName name="_xlnm.Print_Area" localSheetId="49">RUV!$B$2:$N$9</definedName>
    <definedName name="_xlnm.Print_Area" localSheetId="45">TMERT!$B$2:$N$13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02" l="1"/>
  <c r="L21" i="115"/>
  <c r="M17" i="128"/>
  <c r="M14" i="126"/>
  <c r="M24" i="129"/>
  <c r="M11" i="43"/>
  <c r="M74" i="132"/>
  <c r="M55" i="55" l="1"/>
  <c r="H74" i="132" l="1"/>
  <c r="D38" i="42" s="1"/>
  <c r="H25" i="121" l="1"/>
  <c r="H55" i="55"/>
  <c r="H24" i="129" l="1"/>
  <c r="D52" i="42" s="1"/>
  <c r="H17" i="128" l="1"/>
  <c r="D57" i="42" s="1"/>
  <c r="H15" i="127" l="1"/>
  <c r="D53" i="42" s="1"/>
  <c r="H14" i="126" l="1"/>
  <c r="D58" i="42" s="1"/>
  <c r="H10" i="125"/>
  <c r="D56" i="42" s="1"/>
  <c r="G21" i="115" l="1"/>
  <c r="D20" i="42"/>
  <c r="H5" i="123"/>
  <c r="D47" i="42" s="1"/>
  <c r="H5" i="122"/>
  <c r="D50" i="42" s="1"/>
  <c r="D42" i="42"/>
  <c r="H5" i="120" l="1"/>
  <c r="D51" i="42" s="1"/>
  <c r="H5" i="119"/>
  <c r="D49" i="42" s="1"/>
  <c r="H5" i="118"/>
  <c r="D48" i="42" s="1"/>
  <c r="H5" i="117"/>
  <c r="D46" i="42" s="1"/>
  <c r="H5" i="116"/>
  <c r="D40" i="42" s="1"/>
  <c r="D54" i="42" l="1"/>
  <c r="H5" i="114"/>
  <c r="D43" i="42" s="1"/>
  <c r="H15" i="111" l="1"/>
  <c r="D37" i="42" s="1"/>
  <c r="H18" i="110"/>
  <c r="D36" i="42" s="1"/>
  <c r="H17" i="109"/>
  <c r="D35" i="42" s="1"/>
  <c r="H6" i="108"/>
  <c r="D34" i="42" s="1"/>
  <c r="H14" i="107"/>
  <c r="D33" i="42" s="1"/>
  <c r="H6" i="103"/>
  <c r="D32" i="42" s="1"/>
  <c r="D31" i="42"/>
  <c r="H6" i="101"/>
  <c r="D30" i="42" s="1"/>
  <c r="H6" i="100"/>
  <c r="D29" i="42" s="1"/>
  <c r="H6" i="99"/>
  <c r="D24" i="42" s="1"/>
  <c r="H5" i="97"/>
  <c r="D17" i="42" s="1"/>
  <c r="H9" i="96"/>
  <c r="D18" i="42" s="1"/>
  <c r="I5" i="77"/>
  <c r="D16" i="42" s="1"/>
  <c r="H5" i="75"/>
  <c r="D14" i="42" s="1"/>
  <c r="H11" i="44"/>
  <c r="D22" i="42" s="1"/>
  <c r="H5" i="74"/>
  <c r="D13" i="42" s="1"/>
  <c r="H5" i="73"/>
  <c r="H66" i="72"/>
  <c r="D9" i="42" s="1"/>
  <c r="H5" i="70"/>
  <c r="H5" i="69"/>
  <c r="D10" i="42" s="1"/>
  <c r="H11" i="68"/>
  <c r="D55" i="42" s="1"/>
  <c r="H5" i="64"/>
  <c r="D45" i="42" s="1"/>
  <c r="H5" i="63"/>
  <c r="D44" i="42" s="1"/>
  <c r="H7" i="62"/>
  <c r="D27" i="42" s="1"/>
  <c r="H33" i="61"/>
  <c r="D39" i="42" s="1"/>
  <c r="H20" i="60"/>
  <c r="D28" i="42" s="1"/>
  <c r="H5" i="57"/>
  <c r="D41" i="42" s="1"/>
  <c r="D26" i="42"/>
  <c r="D11" i="42" l="1"/>
  <c r="D12" i="42"/>
  <c r="H5" i="48"/>
  <c r="D15" i="42" s="1"/>
  <c r="H6" i="47"/>
  <c r="D21" i="42" s="1"/>
  <c r="H20" i="46"/>
  <c r="D19" i="42" s="1"/>
  <c r="H11" i="43"/>
  <c r="D23" i="42" s="1"/>
  <c r="H17" i="37" l="1"/>
  <c r="D25" i="42" l="1"/>
  <c r="D59" i="4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Daniela Sobarzo Ramirez</author>
  </authors>
  <commentList>
    <comment ref="C8" authorId="0" shapeId="0" xr:uid="{00000000-0006-0000-0000-000001000000}">
      <text>
        <r>
          <rPr>
            <sz val="9"/>
            <color indexed="81"/>
            <rFont val="Tahoma"/>
            <family val="2"/>
          </rPr>
          <t xml:space="preserve">Normativa/Titulo: Cuerpo Legal aplicable en DP Word Lirquen
</t>
        </r>
      </text>
    </comment>
    <comment ref="D8" authorId="0" shapeId="0" xr:uid="{00000000-0006-0000-0000-000002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200-000001000000}">
      <text>
        <r>
          <rPr>
            <sz val="9"/>
            <color indexed="81"/>
            <rFont val="Tahoma"/>
            <family val="2"/>
          </rPr>
          <t xml:space="preserve">Normativa/Titulo: Cuerpo Legal aplicable en DP Word Lirquen
</t>
        </r>
      </text>
    </comment>
    <comment ref="D3" authorId="0" shapeId="0" xr:uid="{00000000-0006-0000-0200-000002000000}">
      <text>
        <r>
          <rPr>
            <sz val="9"/>
            <color indexed="81"/>
            <rFont val="Tahoma"/>
            <family val="2"/>
          </rPr>
          <t xml:space="preserve">Articulo especifico que aplica de la normativa legal
</t>
        </r>
      </text>
    </comment>
    <comment ref="E3" authorId="0" shapeId="0" xr:uid="{00000000-0006-0000-0200-000003000000}">
      <text>
        <r>
          <rPr>
            <sz val="9"/>
            <color indexed="81"/>
            <rFont val="Tahoma"/>
            <family val="2"/>
          </rPr>
          <t xml:space="preserve">Definición del articulo que aplicable
</t>
        </r>
      </text>
    </comment>
    <comment ref="F3" authorId="0" shapeId="0" xr:uid="{00000000-0006-0000-02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2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2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2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200-000008000000}">
      <text>
        <r>
          <rPr>
            <sz val="9"/>
            <color indexed="81"/>
            <rFont val="Tahoma"/>
            <family val="2"/>
          </rPr>
          <t xml:space="preserve">Plan de Acción: 
Gestión que se realizará para cumplir con el 100% la normativa legal
</t>
        </r>
      </text>
    </comment>
    <comment ref="L3" authorId="0" shapeId="0" xr:uid="{00000000-0006-0000-02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2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200-00000B000000}">
      <text>
        <r>
          <rPr>
            <sz val="9"/>
            <color indexed="81"/>
            <rFont val="Tahoma"/>
            <family val="2"/>
          </rPr>
          <t>Nueva Acción implementada para el cumplimiento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300-000001000000}">
      <text>
        <r>
          <rPr>
            <sz val="9"/>
            <color indexed="81"/>
            <rFont val="Tahoma"/>
            <family val="2"/>
          </rPr>
          <t xml:space="preserve">Normativa/Titulo: Cuerpo Legal aplicable en DP Word Liquen
</t>
        </r>
      </text>
    </comment>
    <comment ref="D3" authorId="0" shapeId="0" xr:uid="{00000000-0006-0000-0300-000002000000}">
      <text>
        <r>
          <rPr>
            <sz val="9"/>
            <color indexed="81"/>
            <rFont val="Tahoma"/>
            <family val="2"/>
          </rPr>
          <t xml:space="preserve">Articulo especifico que aplica de la normativa legal
</t>
        </r>
      </text>
    </comment>
    <comment ref="E3" authorId="0" shapeId="0" xr:uid="{00000000-0006-0000-0300-000003000000}">
      <text>
        <r>
          <rPr>
            <sz val="9"/>
            <color indexed="81"/>
            <rFont val="Tahoma"/>
            <family val="2"/>
          </rPr>
          <t xml:space="preserve">Definición del articulo que aplicable
</t>
        </r>
      </text>
    </comment>
    <comment ref="F3" authorId="0" shapeId="0" xr:uid="{00000000-0006-0000-03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3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3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3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300-000008000000}">
      <text>
        <r>
          <rPr>
            <sz val="9"/>
            <color indexed="81"/>
            <rFont val="Tahoma"/>
            <family val="2"/>
          </rPr>
          <t xml:space="preserve">Plan de Acción: 
Gestión que se realizará para cumplir con el 100% la normativa legal
</t>
        </r>
      </text>
    </comment>
    <comment ref="L3" authorId="0" shapeId="0" xr:uid="{00000000-0006-0000-03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3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300-00000B000000}">
      <text>
        <r>
          <rPr>
            <sz val="9"/>
            <color indexed="81"/>
            <rFont val="Tahoma"/>
            <family val="2"/>
          </rPr>
          <t>Nueva Acción implementada para el cumplimiento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700-000001000000}">
      <text>
        <r>
          <rPr>
            <sz val="9"/>
            <color indexed="81"/>
            <rFont val="Tahoma"/>
            <family val="2"/>
          </rPr>
          <t xml:space="preserve">Normativa/Titulo: Cuerpo Legal aplicable en DP Word Lirquen
</t>
        </r>
      </text>
    </comment>
    <comment ref="D3" authorId="0" shapeId="0" xr:uid="{00000000-0006-0000-0700-000002000000}">
      <text>
        <r>
          <rPr>
            <sz val="9"/>
            <color indexed="81"/>
            <rFont val="Tahoma"/>
            <family val="2"/>
          </rPr>
          <t xml:space="preserve">Articulo especifico que aplica de la normativa legal
</t>
        </r>
      </text>
    </comment>
    <comment ref="E3" authorId="0" shapeId="0" xr:uid="{00000000-0006-0000-0700-000003000000}">
      <text>
        <r>
          <rPr>
            <sz val="9"/>
            <color indexed="81"/>
            <rFont val="Tahoma"/>
            <family val="2"/>
          </rPr>
          <t xml:space="preserve">Definición del articulo que aplicable
</t>
        </r>
      </text>
    </comment>
    <comment ref="F3" authorId="0" shapeId="0" xr:uid="{00000000-0006-0000-07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7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7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7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700-000008000000}">
      <text>
        <r>
          <rPr>
            <sz val="9"/>
            <color indexed="81"/>
            <rFont val="Tahoma"/>
            <family val="2"/>
          </rPr>
          <t xml:space="preserve">Plan de Acción: 
Gestión que se realizará para cumplir con el 100% la normativa legal
</t>
        </r>
      </text>
    </comment>
    <comment ref="L3" authorId="0" shapeId="0" xr:uid="{00000000-0006-0000-07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7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700-00000B000000}">
      <text>
        <r>
          <rPr>
            <sz val="9"/>
            <color indexed="81"/>
            <rFont val="Tahoma"/>
            <family val="2"/>
          </rPr>
          <t>Nueva Acción implementada para el cumplimiento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800-000001000000}">
      <text>
        <r>
          <rPr>
            <sz val="9"/>
            <color indexed="81"/>
            <rFont val="Tahoma"/>
            <family val="2"/>
          </rPr>
          <t xml:space="preserve">Normativa/Titulo: Cuerpo Legal aplicable en DP Word Lirquen
</t>
        </r>
      </text>
    </comment>
    <comment ref="D3" authorId="0" shapeId="0" xr:uid="{00000000-0006-0000-0800-000002000000}">
      <text>
        <r>
          <rPr>
            <sz val="9"/>
            <color indexed="81"/>
            <rFont val="Tahoma"/>
            <family val="2"/>
          </rPr>
          <t xml:space="preserve">Articulo especifico que aplica de la normativa legal
</t>
        </r>
      </text>
    </comment>
    <comment ref="E3" authorId="0" shapeId="0" xr:uid="{00000000-0006-0000-0800-000003000000}">
      <text>
        <r>
          <rPr>
            <sz val="9"/>
            <color indexed="81"/>
            <rFont val="Tahoma"/>
            <family val="2"/>
          </rPr>
          <t xml:space="preserve">Definición del articulo que aplicable
</t>
        </r>
      </text>
    </comment>
    <comment ref="F3" authorId="0" shapeId="0" xr:uid="{00000000-0006-0000-08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8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8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8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800-000008000000}">
      <text>
        <r>
          <rPr>
            <sz val="9"/>
            <color indexed="81"/>
            <rFont val="Tahoma"/>
            <family val="2"/>
          </rPr>
          <t xml:space="preserve">Plan de Acción: 
Gestión que se realizará para cumplir con el 100% la normativa legal
</t>
        </r>
      </text>
    </comment>
    <comment ref="L3" authorId="0" shapeId="0" xr:uid="{00000000-0006-0000-08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8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800-00000B000000}">
      <text>
        <r>
          <rPr>
            <sz val="9"/>
            <color indexed="81"/>
            <rFont val="Tahoma"/>
            <family val="2"/>
          </rPr>
          <t>Nueva Acción implementada para el cumplimiento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900-000001000000}">
      <text>
        <r>
          <rPr>
            <sz val="9"/>
            <color indexed="81"/>
            <rFont val="Tahoma"/>
            <family val="2"/>
          </rPr>
          <t xml:space="preserve">Normativa/Titulo: Cuerpo Legal aplicable en DP Word Lirquen
</t>
        </r>
      </text>
    </comment>
    <comment ref="D3" authorId="0" shapeId="0" xr:uid="{00000000-0006-0000-0900-000002000000}">
      <text>
        <r>
          <rPr>
            <sz val="9"/>
            <color indexed="81"/>
            <rFont val="Tahoma"/>
            <family val="2"/>
          </rPr>
          <t xml:space="preserve">Articulo especifico que aplica de la normativa legal
</t>
        </r>
      </text>
    </comment>
    <comment ref="E3" authorId="0" shapeId="0" xr:uid="{00000000-0006-0000-0900-000003000000}">
      <text>
        <r>
          <rPr>
            <sz val="9"/>
            <color indexed="81"/>
            <rFont val="Tahoma"/>
            <family val="2"/>
          </rPr>
          <t xml:space="preserve">Definición del articulo que aplicable
</t>
        </r>
      </text>
    </comment>
    <comment ref="F3" authorId="0" shapeId="0" xr:uid="{00000000-0006-0000-09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9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9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9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900-000008000000}">
      <text>
        <r>
          <rPr>
            <sz val="9"/>
            <color indexed="81"/>
            <rFont val="Tahoma"/>
            <family val="2"/>
          </rPr>
          <t xml:space="preserve">Plan de Acción: 
Gestión que se realizará para cumplir con el 100% la normativa legal
</t>
        </r>
      </text>
    </comment>
    <comment ref="L3" authorId="0" shapeId="0" xr:uid="{00000000-0006-0000-09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9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900-00000B000000}">
      <text>
        <r>
          <rPr>
            <sz val="9"/>
            <color indexed="81"/>
            <rFont val="Tahoma"/>
            <family val="2"/>
          </rPr>
          <t>Nueva Acción implementada para el cumplimiento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A00-000001000000}">
      <text>
        <r>
          <rPr>
            <sz val="9"/>
            <color indexed="81"/>
            <rFont val="Tahoma"/>
            <family val="2"/>
          </rPr>
          <t xml:space="preserve">Normativa/Titulo: Cuerpo Legal aplicable en DP Word Lirquen
</t>
        </r>
      </text>
    </comment>
    <comment ref="D3" authorId="0" shapeId="0" xr:uid="{00000000-0006-0000-0A00-000002000000}">
      <text>
        <r>
          <rPr>
            <sz val="9"/>
            <color indexed="81"/>
            <rFont val="Tahoma"/>
            <family val="2"/>
          </rPr>
          <t xml:space="preserve">Articulo especifico que aplica de la normativa legal
</t>
        </r>
      </text>
    </comment>
    <comment ref="E3" authorId="0" shapeId="0" xr:uid="{00000000-0006-0000-0A00-000003000000}">
      <text>
        <r>
          <rPr>
            <sz val="9"/>
            <color indexed="81"/>
            <rFont val="Tahoma"/>
            <family val="2"/>
          </rPr>
          <t xml:space="preserve">Definición del articulo que aplicable
</t>
        </r>
      </text>
    </comment>
    <comment ref="F3" authorId="0" shapeId="0" xr:uid="{00000000-0006-0000-0A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A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A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A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A00-000008000000}">
      <text>
        <r>
          <rPr>
            <sz val="9"/>
            <color indexed="81"/>
            <rFont val="Tahoma"/>
            <family val="2"/>
          </rPr>
          <t xml:space="preserve">Plan de Acción: 
Gestión que se realizará para cumplir con el 100% la normativa legal
</t>
        </r>
      </text>
    </comment>
    <comment ref="L3" authorId="0" shapeId="0" xr:uid="{00000000-0006-0000-0A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A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A00-00000B000000}">
      <text>
        <r>
          <rPr>
            <sz val="9"/>
            <color indexed="81"/>
            <rFont val="Tahoma"/>
            <family val="2"/>
          </rPr>
          <t>Nueva Acción implementada para el cumplimiento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B00-000001000000}">
      <text>
        <r>
          <rPr>
            <sz val="9"/>
            <color indexed="81"/>
            <rFont val="Tahoma"/>
            <family val="2"/>
          </rPr>
          <t xml:space="preserve">Normativa/Titulo: Cuerpo Legal aplicable en DP Word Lirquen
</t>
        </r>
      </text>
    </comment>
    <comment ref="D3" authorId="0" shapeId="0" xr:uid="{00000000-0006-0000-0B00-000002000000}">
      <text>
        <r>
          <rPr>
            <sz val="9"/>
            <color indexed="81"/>
            <rFont val="Tahoma"/>
            <family val="2"/>
          </rPr>
          <t xml:space="preserve">Articulo especifico que aplica de la normativa legal
</t>
        </r>
      </text>
    </comment>
    <comment ref="E3" authorId="0" shapeId="0" xr:uid="{00000000-0006-0000-0B00-000003000000}">
      <text>
        <r>
          <rPr>
            <sz val="9"/>
            <color indexed="81"/>
            <rFont val="Tahoma"/>
            <family val="2"/>
          </rPr>
          <t xml:space="preserve">Definición del articulo que aplicable
</t>
        </r>
      </text>
    </comment>
    <comment ref="F3" authorId="0" shapeId="0" xr:uid="{00000000-0006-0000-0B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B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B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B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B00-000008000000}">
      <text>
        <r>
          <rPr>
            <sz val="9"/>
            <color indexed="81"/>
            <rFont val="Tahoma"/>
            <family val="2"/>
          </rPr>
          <t xml:space="preserve">Plan de Acción: 
Gestión que se realizará para cumplir con el 100% la normativa legal
</t>
        </r>
      </text>
    </comment>
    <comment ref="L3" authorId="0" shapeId="0" xr:uid="{00000000-0006-0000-0B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B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B00-00000B000000}">
      <text>
        <r>
          <rPr>
            <sz val="9"/>
            <color indexed="81"/>
            <rFont val="Tahoma"/>
            <family val="2"/>
          </rPr>
          <t>Nueva Acción implementada para el cumplimiento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C00-000001000000}">
      <text>
        <r>
          <rPr>
            <sz val="9"/>
            <color indexed="81"/>
            <rFont val="Tahoma"/>
            <family val="2"/>
          </rPr>
          <t xml:space="preserve">Normativa/Titulo: Cuerpo Legal aplicable en DP Word Lirquen
</t>
        </r>
      </text>
    </comment>
    <comment ref="D3" authorId="0" shapeId="0" xr:uid="{00000000-0006-0000-0C00-000002000000}">
      <text>
        <r>
          <rPr>
            <sz val="9"/>
            <color indexed="81"/>
            <rFont val="Tahoma"/>
            <family val="2"/>
          </rPr>
          <t xml:space="preserve">Articulo especifico que aplica de la normativa legal
</t>
        </r>
      </text>
    </comment>
    <comment ref="E3" authorId="0" shapeId="0" xr:uid="{00000000-0006-0000-0C00-000003000000}">
      <text>
        <r>
          <rPr>
            <sz val="9"/>
            <color indexed="81"/>
            <rFont val="Tahoma"/>
            <family val="2"/>
          </rPr>
          <t xml:space="preserve">Definición del articulo que aplicable
</t>
        </r>
      </text>
    </comment>
    <comment ref="F3" authorId="0" shapeId="0" xr:uid="{00000000-0006-0000-0C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C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C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C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C00-000008000000}">
      <text>
        <r>
          <rPr>
            <sz val="9"/>
            <color indexed="81"/>
            <rFont val="Tahoma"/>
            <family val="2"/>
          </rPr>
          <t xml:space="preserve">Plan de Acción: 
Gestión que se realizará para cumplir con el 100% la normativa legal
</t>
        </r>
      </text>
    </comment>
    <comment ref="L3" authorId="0" shapeId="0" xr:uid="{00000000-0006-0000-0C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C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C00-00000B000000}">
      <text>
        <r>
          <rPr>
            <sz val="9"/>
            <color indexed="81"/>
            <rFont val="Tahoma"/>
            <family val="2"/>
          </rPr>
          <t>Nueva Acción implementada para el cumplimiento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D00-000001000000}">
      <text>
        <r>
          <rPr>
            <sz val="9"/>
            <color indexed="81"/>
            <rFont val="Tahoma"/>
            <family val="2"/>
          </rPr>
          <t xml:space="preserve">Normativa/Titulo: Cuerpo Legal aplicable en DP Word Lirquen
</t>
        </r>
      </text>
    </comment>
    <comment ref="D3" authorId="0" shapeId="0" xr:uid="{00000000-0006-0000-0D00-000002000000}">
      <text>
        <r>
          <rPr>
            <sz val="9"/>
            <color indexed="81"/>
            <rFont val="Tahoma"/>
            <family val="2"/>
          </rPr>
          <t xml:space="preserve">Articulo especifico que aplica de la normativa legal
</t>
        </r>
      </text>
    </comment>
    <comment ref="E3" authorId="0" shapeId="0" xr:uid="{00000000-0006-0000-0D00-000003000000}">
      <text>
        <r>
          <rPr>
            <sz val="9"/>
            <color indexed="81"/>
            <rFont val="Tahoma"/>
            <family val="2"/>
          </rPr>
          <t xml:space="preserve">Definición del articulo que aplicable
</t>
        </r>
      </text>
    </comment>
    <comment ref="F3" authorId="0" shapeId="0" xr:uid="{00000000-0006-0000-0D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D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D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D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D00-000008000000}">
      <text>
        <r>
          <rPr>
            <sz val="9"/>
            <color indexed="81"/>
            <rFont val="Tahoma"/>
            <family val="2"/>
          </rPr>
          <t xml:space="preserve">Plan de Acción: 
Gestión que se realizará para cumplir con el 100% la normativa legal
</t>
        </r>
      </text>
    </comment>
    <comment ref="L3" authorId="0" shapeId="0" xr:uid="{00000000-0006-0000-0D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D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D00-00000B000000}">
      <text>
        <r>
          <rPr>
            <sz val="9"/>
            <color indexed="81"/>
            <rFont val="Tahoma"/>
            <family val="2"/>
          </rPr>
          <t>Nueva Acción implementada para el cumplimiento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E00-000001000000}">
      <text>
        <r>
          <rPr>
            <sz val="9"/>
            <color indexed="81"/>
            <rFont val="Tahoma"/>
            <family val="2"/>
          </rPr>
          <t xml:space="preserve">Normativa/Titulo: Cuerpo Legal aplicable en DP Word Lirquen
</t>
        </r>
      </text>
    </comment>
    <comment ref="D3" authorId="0" shapeId="0" xr:uid="{00000000-0006-0000-0E00-000002000000}">
      <text>
        <r>
          <rPr>
            <sz val="9"/>
            <color indexed="81"/>
            <rFont val="Tahoma"/>
            <family val="2"/>
          </rPr>
          <t xml:space="preserve">Articulo especifico que aplica de la normativa legal
</t>
        </r>
      </text>
    </comment>
    <comment ref="E3" authorId="0" shapeId="0" xr:uid="{00000000-0006-0000-0E00-000003000000}">
      <text>
        <r>
          <rPr>
            <sz val="9"/>
            <color indexed="81"/>
            <rFont val="Tahoma"/>
            <family val="2"/>
          </rPr>
          <t xml:space="preserve">Definición del articulo que aplicable
</t>
        </r>
      </text>
    </comment>
    <comment ref="F3" authorId="0" shapeId="0" xr:uid="{00000000-0006-0000-0E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E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E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E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E00-000008000000}">
      <text>
        <r>
          <rPr>
            <sz val="9"/>
            <color indexed="81"/>
            <rFont val="Tahoma"/>
            <family val="2"/>
          </rPr>
          <t xml:space="preserve">Plan de Acción: 
Gestión que se realizará para cumplir con el 100% la normativa legal
</t>
        </r>
      </text>
    </comment>
    <comment ref="L3" authorId="0" shapeId="0" xr:uid="{00000000-0006-0000-0E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E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E00-00000B000000}">
      <text>
        <r>
          <rPr>
            <sz val="9"/>
            <color indexed="81"/>
            <rFont val="Tahoma"/>
            <family val="2"/>
          </rPr>
          <t>Nueva Acción implementada para el cumplimiento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0F00-000001000000}">
      <text>
        <r>
          <rPr>
            <sz val="9"/>
            <color indexed="81"/>
            <rFont val="Tahoma"/>
            <family val="2"/>
          </rPr>
          <t xml:space="preserve">Normativa/Titulo: Cuerpo Legal aplicable en DP Word Lirquen
</t>
        </r>
      </text>
    </comment>
    <comment ref="D3" authorId="0" shapeId="0" xr:uid="{00000000-0006-0000-0F00-000002000000}">
      <text>
        <r>
          <rPr>
            <sz val="9"/>
            <color indexed="81"/>
            <rFont val="Tahoma"/>
            <family val="2"/>
          </rPr>
          <t xml:space="preserve">Articulo especifico que aplica de la normativa legal
</t>
        </r>
      </text>
    </comment>
    <comment ref="E3" authorId="0" shapeId="0" xr:uid="{00000000-0006-0000-0F00-000003000000}">
      <text>
        <r>
          <rPr>
            <sz val="9"/>
            <color indexed="81"/>
            <rFont val="Tahoma"/>
            <family val="2"/>
          </rPr>
          <t xml:space="preserve">Definición del articulo que aplicable
</t>
        </r>
      </text>
    </comment>
    <comment ref="F3" authorId="0" shapeId="0" xr:uid="{00000000-0006-0000-0F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0F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0F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0F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0F00-000008000000}">
      <text>
        <r>
          <rPr>
            <sz val="9"/>
            <color indexed="81"/>
            <rFont val="Tahoma"/>
            <family val="2"/>
          </rPr>
          <t xml:space="preserve">Plan de Acción: 
Gestión que se realizará para cumplir con el 100% la normativa legal
</t>
        </r>
      </text>
    </comment>
    <comment ref="L3" authorId="0" shapeId="0" xr:uid="{00000000-0006-0000-0F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0F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0F00-00000B000000}">
      <text>
        <r>
          <rPr>
            <sz val="9"/>
            <color indexed="81"/>
            <rFont val="Tahoma"/>
            <family val="2"/>
          </rPr>
          <t>Nueva Acción implementada para el cumplimiento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000-000001000000}">
      <text>
        <r>
          <rPr>
            <sz val="9"/>
            <color indexed="81"/>
            <rFont val="Tahoma"/>
            <family val="2"/>
          </rPr>
          <t xml:space="preserve">Normativa/Titulo: Cuerpo Legal aplicable en DP Word Lirquen
</t>
        </r>
      </text>
    </comment>
    <comment ref="D3" authorId="0" shapeId="0" xr:uid="{00000000-0006-0000-1000-000002000000}">
      <text>
        <r>
          <rPr>
            <sz val="9"/>
            <color indexed="81"/>
            <rFont val="Tahoma"/>
            <family val="2"/>
          </rPr>
          <t xml:space="preserve">Articulo especifico que aplica de la normativa legal
</t>
        </r>
      </text>
    </comment>
    <comment ref="E3" authorId="0" shapeId="0" xr:uid="{00000000-0006-0000-1000-000003000000}">
      <text>
        <r>
          <rPr>
            <sz val="9"/>
            <color indexed="81"/>
            <rFont val="Tahoma"/>
            <family val="2"/>
          </rPr>
          <t xml:space="preserve">Definición del articulo que aplicable
</t>
        </r>
      </text>
    </comment>
    <comment ref="F3" authorId="0" shapeId="0" xr:uid="{00000000-0006-0000-10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0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0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0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000-000008000000}">
      <text>
        <r>
          <rPr>
            <sz val="9"/>
            <color indexed="81"/>
            <rFont val="Tahoma"/>
            <family val="2"/>
          </rPr>
          <t xml:space="preserve">Plan de Acción: 
Gestión que se realizará para cumplir con el 100% la normativa legal
</t>
        </r>
      </text>
    </comment>
    <comment ref="L3" authorId="0" shapeId="0" xr:uid="{00000000-0006-0000-10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0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000-00000B000000}">
      <text>
        <r>
          <rPr>
            <sz val="9"/>
            <color indexed="81"/>
            <rFont val="Tahoma"/>
            <family val="2"/>
          </rPr>
          <t>Nueva Acción implementada para el cumplimiento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100-000001000000}">
      <text>
        <r>
          <rPr>
            <sz val="9"/>
            <color indexed="81"/>
            <rFont val="Tahoma"/>
            <family val="2"/>
          </rPr>
          <t xml:space="preserve">Normativa/Titulo: Cuerpo Legal aplicable en DP Word Lirquen
</t>
        </r>
      </text>
    </comment>
    <comment ref="D3" authorId="0" shapeId="0" xr:uid="{00000000-0006-0000-1100-000002000000}">
      <text>
        <r>
          <rPr>
            <sz val="9"/>
            <color indexed="81"/>
            <rFont val="Tahoma"/>
            <family val="2"/>
          </rPr>
          <t xml:space="preserve">Articulo especifico que aplica de la normativa legal
</t>
        </r>
      </text>
    </comment>
    <comment ref="E3" authorId="0" shapeId="0" xr:uid="{00000000-0006-0000-1100-000003000000}">
      <text>
        <r>
          <rPr>
            <sz val="9"/>
            <color indexed="81"/>
            <rFont val="Tahoma"/>
            <family val="2"/>
          </rPr>
          <t xml:space="preserve">Definición del articulo que aplicable
</t>
        </r>
      </text>
    </comment>
    <comment ref="F3" authorId="0" shapeId="0" xr:uid="{00000000-0006-0000-11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1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1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1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100-000008000000}">
      <text>
        <r>
          <rPr>
            <sz val="9"/>
            <color indexed="81"/>
            <rFont val="Tahoma"/>
            <family val="2"/>
          </rPr>
          <t xml:space="preserve">Plan de Acción: 
Gestión que se realizará para cumplir con el 100% la normativa legal
</t>
        </r>
      </text>
    </comment>
    <comment ref="L3" authorId="0" shapeId="0" xr:uid="{00000000-0006-0000-11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1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100-00000B000000}">
      <text>
        <r>
          <rPr>
            <sz val="9"/>
            <color indexed="81"/>
            <rFont val="Tahoma"/>
            <family val="2"/>
          </rPr>
          <t>Nueva Acción implementada para el cumplimiento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200-000001000000}">
      <text>
        <r>
          <rPr>
            <sz val="9"/>
            <color indexed="81"/>
            <rFont val="Tahoma"/>
            <family val="2"/>
          </rPr>
          <t xml:space="preserve">Normativa/Titulo: Cuerpo Legal aplicable en DP Word Lirquen
</t>
        </r>
      </text>
    </comment>
    <comment ref="D3" authorId="0" shapeId="0" xr:uid="{00000000-0006-0000-1200-000002000000}">
      <text>
        <r>
          <rPr>
            <sz val="9"/>
            <color indexed="81"/>
            <rFont val="Tahoma"/>
            <family val="2"/>
          </rPr>
          <t xml:space="preserve">Articulo especifico que aplica de la normativa legal
</t>
        </r>
      </text>
    </comment>
    <comment ref="E3" authorId="0" shapeId="0" xr:uid="{00000000-0006-0000-1200-000003000000}">
      <text>
        <r>
          <rPr>
            <sz val="9"/>
            <color indexed="81"/>
            <rFont val="Tahoma"/>
            <family val="2"/>
          </rPr>
          <t xml:space="preserve">Definición del articulo que aplicable
</t>
        </r>
      </text>
    </comment>
    <comment ref="F3" authorId="0" shapeId="0" xr:uid="{00000000-0006-0000-12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2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2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2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200-000008000000}">
      <text>
        <r>
          <rPr>
            <sz val="9"/>
            <color indexed="81"/>
            <rFont val="Tahoma"/>
            <family val="2"/>
          </rPr>
          <t xml:space="preserve">Plan de Acción: 
Gestión que se realizará para cumplir con el 100% la normativa legal
</t>
        </r>
      </text>
    </comment>
    <comment ref="L3" authorId="0" shapeId="0" xr:uid="{00000000-0006-0000-12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2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200-00000B000000}">
      <text>
        <r>
          <rPr>
            <sz val="9"/>
            <color indexed="81"/>
            <rFont val="Tahoma"/>
            <family val="2"/>
          </rPr>
          <t>Nueva Acción implementada para el cumplimiento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300-000001000000}">
      <text>
        <r>
          <rPr>
            <sz val="9"/>
            <color indexed="81"/>
            <rFont val="Tahoma"/>
            <family val="2"/>
          </rPr>
          <t xml:space="preserve">Normativa/Titulo: Cuerpo Legal aplicable en DP Word Lirquen
</t>
        </r>
      </text>
    </comment>
    <comment ref="D3" authorId="0" shapeId="0" xr:uid="{00000000-0006-0000-1300-000002000000}">
      <text>
        <r>
          <rPr>
            <sz val="9"/>
            <color indexed="81"/>
            <rFont val="Tahoma"/>
            <family val="2"/>
          </rPr>
          <t xml:space="preserve">Articulo especifico que aplica de la normativa legal
</t>
        </r>
      </text>
    </comment>
    <comment ref="E3" authorId="0" shapeId="0" xr:uid="{00000000-0006-0000-1300-000003000000}">
      <text>
        <r>
          <rPr>
            <sz val="9"/>
            <color indexed="81"/>
            <rFont val="Tahoma"/>
            <family val="2"/>
          </rPr>
          <t xml:space="preserve">Definición del articulo que aplicable
</t>
        </r>
      </text>
    </comment>
    <comment ref="F3" authorId="0" shapeId="0" xr:uid="{00000000-0006-0000-13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3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3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3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300-000008000000}">
      <text>
        <r>
          <rPr>
            <sz val="9"/>
            <color indexed="81"/>
            <rFont val="Tahoma"/>
            <family val="2"/>
          </rPr>
          <t xml:space="preserve">Plan de Acción: 
Gestión que se realizará para cumplir con el 100% la normativa legal
</t>
        </r>
      </text>
    </comment>
    <comment ref="L3" authorId="0" shapeId="0" xr:uid="{00000000-0006-0000-13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3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300-00000B000000}">
      <text>
        <r>
          <rPr>
            <sz val="9"/>
            <color indexed="81"/>
            <rFont val="Tahoma"/>
            <family val="2"/>
          </rPr>
          <t>Nueva Acción implementada para el cumplimiento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400-000001000000}">
      <text>
        <r>
          <rPr>
            <sz val="9"/>
            <color indexed="81"/>
            <rFont val="Tahoma"/>
            <family val="2"/>
          </rPr>
          <t xml:space="preserve">Normativa/Titulo: Cuerpo Legal aplicable en DP Word Lirquen
</t>
        </r>
      </text>
    </comment>
    <comment ref="D3" authorId="0" shapeId="0" xr:uid="{00000000-0006-0000-1400-000002000000}">
      <text>
        <r>
          <rPr>
            <sz val="9"/>
            <color indexed="81"/>
            <rFont val="Tahoma"/>
            <family val="2"/>
          </rPr>
          <t xml:space="preserve">Articulo especifico que aplica de la normativa legal
</t>
        </r>
      </text>
    </comment>
    <comment ref="E3" authorId="0" shapeId="0" xr:uid="{00000000-0006-0000-1400-000003000000}">
      <text>
        <r>
          <rPr>
            <sz val="9"/>
            <color indexed="81"/>
            <rFont val="Tahoma"/>
            <family val="2"/>
          </rPr>
          <t xml:space="preserve">Definición del articulo que aplicable
</t>
        </r>
      </text>
    </comment>
    <comment ref="F3" authorId="0" shapeId="0" xr:uid="{00000000-0006-0000-14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4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4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4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400-000008000000}">
      <text>
        <r>
          <rPr>
            <sz val="9"/>
            <color indexed="81"/>
            <rFont val="Tahoma"/>
            <family val="2"/>
          </rPr>
          <t xml:space="preserve">Plan de Acción: 
Gestión que se realizará para cumplir con el 100% la normativa legal
</t>
        </r>
      </text>
    </comment>
    <comment ref="L3" authorId="0" shapeId="0" xr:uid="{00000000-0006-0000-14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4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400-00000B000000}">
      <text>
        <r>
          <rPr>
            <sz val="9"/>
            <color indexed="81"/>
            <rFont val="Tahoma"/>
            <family val="2"/>
          </rPr>
          <t>Nueva Acción implementada para el cumplimiento</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500-000001000000}">
      <text>
        <r>
          <rPr>
            <sz val="9"/>
            <color indexed="81"/>
            <rFont val="Tahoma"/>
            <family val="2"/>
          </rPr>
          <t xml:space="preserve">Normativa/Titulo: Cuerpo Legal aplicable en DP Word Lirquen
</t>
        </r>
      </text>
    </comment>
    <comment ref="D3" authorId="0" shapeId="0" xr:uid="{00000000-0006-0000-1500-000002000000}">
      <text>
        <r>
          <rPr>
            <sz val="9"/>
            <color indexed="81"/>
            <rFont val="Tahoma"/>
            <family val="2"/>
          </rPr>
          <t xml:space="preserve">Articulo especifico que aplica de la normativa legal
</t>
        </r>
      </text>
    </comment>
    <comment ref="E3" authorId="0" shapeId="0" xr:uid="{00000000-0006-0000-1500-000003000000}">
      <text>
        <r>
          <rPr>
            <sz val="9"/>
            <color indexed="81"/>
            <rFont val="Tahoma"/>
            <family val="2"/>
          </rPr>
          <t xml:space="preserve">Definición del articulo que aplicable
</t>
        </r>
      </text>
    </comment>
    <comment ref="F3" authorId="0" shapeId="0" xr:uid="{00000000-0006-0000-15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5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5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5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500-000008000000}">
      <text>
        <r>
          <rPr>
            <sz val="9"/>
            <color indexed="81"/>
            <rFont val="Tahoma"/>
            <family val="2"/>
          </rPr>
          <t xml:space="preserve">Plan de Acción: 
Gestión que se realizará para cumplir con el 100% la normativa legal
</t>
        </r>
      </text>
    </comment>
    <comment ref="L3" authorId="0" shapeId="0" xr:uid="{00000000-0006-0000-15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5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500-00000B000000}">
      <text>
        <r>
          <rPr>
            <sz val="9"/>
            <color indexed="81"/>
            <rFont val="Tahoma"/>
            <family val="2"/>
          </rPr>
          <t>Nueva Acción implementada para el cumplimiento</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600-000001000000}">
      <text>
        <r>
          <rPr>
            <sz val="9"/>
            <color indexed="81"/>
            <rFont val="Tahoma"/>
            <family val="2"/>
          </rPr>
          <t xml:space="preserve">Normativa/Titulo: Cuerpo Legal aplicable en DP Word Lirquen
</t>
        </r>
      </text>
    </comment>
    <comment ref="D3" authorId="0" shapeId="0" xr:uid="{00000000-0006-0000-1600-000002000000}">
      <text>
        <r>
          <rPr>
            <sz val="9"/>
            <color indexed="81"/>
            <rFont val="Tahoma"/>
            <family val="2"/>
          </rPr>
          <t xml:space="preserve">Articulo especifico que aplica de la normativa legal
</t>
        </r>
      </text>
    </comment>
    <comment ref="E3" authorId="0" shapeId="0" xr:uid="{00000000-0006-0000-1600-000003000000}">
      <text>
        <r>
          <rPr>
            <sz val="9"/>
            <color indexed="81"/>
            <rFont val="Tahoma"/>
            <family val="2"/>
          </rPr>
          <t xml:space="preserve">Definición del articulo que aplicable
</t>
        </r>
      </text>
    </comment>
    <comment ref="F3" authorId="0" shapeId="0" xr:uid="{00000000-0006-0000-16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6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6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6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600-000008000000}">
      <text>
        <r>
          <rPr>
            <sz val="9"/>
            <color indexed="81"/>
            <rFont val="Tahoma"/>
            <family val="2"/>
          </rPr>
          <t xml:space="preserve">Plan de Acción: 
Gestión que se realizará para cumplir con el 100% la normativa legal
</t>
        </r>
      </text>
    </comment>
    <comment ref="L3" authorId="0" shapeId="0" xr:uid="{00000000-0006-0000-16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6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600-00000B000000}">
      <text>
        <r>
          <rPr>
            <sz val="9"/>
            <color indexed="81"/>
            <rFont val="Tahoma"/>
            <family val="2"/>
          </rPr>
          <t>Nueva Acción implementada para el cumplimiento</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700-000001000000}">
      <text>
        <r>
          <rPr>
            <sz val="9"/>
            <color indexed="81"/>
            <rFont val="Tahoma"/>
            <family val="2"/>
          </rPr>
          <t xml:space="preserve">Normativa/Titulo: Cuerpo Legal aplicable en DP Word Lirquen
</t>
        </r>
      </text>
    </comment>
    <comment ref="D3" authorId="0" shapeId="0" xr:uid="{00000000-0006-0000-1700-000002000000}">
      <text>
        <r>
          <rPr>
            <sz val="9"/>
            <color indexed="81"/>
            <rFont val="Tahoma"/>
            <family val="2"/>
          </rPr>
          <t xml:space="preserve">Articulo especifico que aplica de la normativa legal
</t>
        </r>
      </text>
    </comment>
    <comment ref="E3" authorId="0" shapeId="0" xr:uid="{00000000-0006-0000-1700-000003000000}">
      <text>
        <r>
          <rPr>
            <sz val="9"/>
            <color indexed="81"/>
            <rFont val="Tahoma"/>
            <family val="2"/>
          </rPr>
          <t xml:space="preserve">Definición del articulo que aplicable
</t>
        </r>
      </text>
    </comment>
    <comment ref="F3" authorId="0" shapeId="0" xr:uid="{00000000-0006-0000-17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7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7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7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700-000008000000}">
      <text>
        <r>
          <rPr>
            <sz val="9"/>
            <color indexed="81"/>
            <rFont val="Tahoma"/>
            <family val="2"/>
          </rPr>
          <t xml:space="preserve">Plan de Acción: 
Gestión que se realizará para cumplir con el 100% la normativa legal
</t>
        </r>
      </text>
    </comment>
    <comment ref="L3" authorId="0" shapeId="0" xr:uid="{00000000-0006-0000-17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7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700-00000B000000}">
      <text>
        <r>
          <rPr>
            <sz val="9"/>
            <color indexed="81"/>
            <rFont val="Tahoma"/>
            <family val="2"/>
          </rPr>
          <t>Nueva Acción implementada para el cumplimiento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800-000001000000}">
      <text>
        <r>
          <rPr>
            <sz val="9"/>
            <color indexed="81"/>
            <rFont val="Tahoma"/>
            <family val="2"/>
          </rPr>
          <t xml:space="preserve">Normativa/Titulo: Cuerpo Legal aplicable en DP Word Lirquen
</t>
        </r>
      </text>
    </comment>
    <comment ref="D3" authorId="0" shapeId="0" xr:uid="{00000000-0006-0000-1800-000002000000}">
      <text>
        <r>
          <rPr>
            <sz val="9"/>
            <color indexed="81"/>
            <rFont val="Tahoma"/>
            <family val="2"/>
          </rPr>
          <t xml:space="preserve">Articulo especifico que aplica de la normativa legal
</t>
        </r>
      </text>
    </comment>
    <comment ref="E3" authorId="0" shapeId="0" xr:uid="{00000000-0006-0000-1800-000003000000}">
      <text>
        <r>
          <rPr>
            <sz val="9"/>
            <color indexed="81"/>
            <rFont val="Tahoma"/>
            <family val="2"/>
          </rPr>
          <t xml:space="preserve">Definición del articulo que aplicable
</t>
        </r>
      </text>
    </comment>
    <comment ref="F3" authorId="0" shapeId="0" xr:uid="{00000000-0006-0000-18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8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8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8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800-000008000000}">
      <text>
        <r>
          <rPr>
            <sz val="9"/>
            <color indexed="81"/>
            <rFont val="Tahoma"/>
            <family val="2"/>
          </rPr>
          <t xml:space="preserve">Plan de Acción: 
Gestión que se realizará para cumplir con el 100% la normativa legal
</t>
        </r>
      </text>
    </comment>
    <comment ref="L3" authorId="0" shapeId="0" xr:uid="{00000000-0006-0000-18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8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800-00000B000000}">
      <text>
        <r>
          <rPr>
            <sz val="9"/>
            <color indexed="81"/>
            <rFont val="Tahoma"/>
            <family val="2"/>
          </rPr>
          <t>Nueva Acción implementada para el cumplimiento</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900-000001000000}">
      <text>
        <r>
          <rPr>
            <sz val="9"/>
            <color indexed="81"/>
            <rFont val="Tahoma"/>
            <family val="2"/>
          </rPr>
          <t xml:space="preserve">Normativa/Titulo: Cuerpo Legal aplicable en DP Word Lirquen
</t>
        </r>
      </text>
    </comment>
    <comment ref="D3" authorId="0" shapeId="0" xr:uid="{00000000-0006-0000-1900-000002000000}">
      <text>
        <r>
          <rPr>
            <sz val="9"/>
            <color indexed="81"/>
            <rFont val="Tahoma"/>
            <family val="2"/>
          </rPr>
          <t xml:space="preserve">Articulo especifico que aplica de la normativa legal
</t>
        </r>
      </text>
    </comment>
    <comment ref="E3" authorId="0" shapeId="0" xr:uid="{00000000-0006-0000-1900-000003000000}">
      <text>
        <r>
          <rPr>
            <sz val="9"/>
            <color indexed="81"/>
            <rFont val="Tahoma"/>
            <family val="2"/>
          </rPr>
          <t xml:space="preserve">Definición del articulo que aplicable
</t>
        </r>
      </text>
    </comment>
    <comment ref="F3" authorId="0" shapeId="0" xr:uid="{00000000-0006-0000-19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9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9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9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900-000008000000}">
      <text>
        <r>
          <rPr>
            <sz val="9"/>
            <color indexed="81"/>
            <rFont val="Tahoma"/>
            <family val="2"/>
          </rPr>
          <t xml:space="preserve">Plan de Acción: 
Gestión que se realizará para cumplir con el 100% la normativa legal
</t>
        </r>
      </text>
    </comment>
    <comment ref="L3" authorId="0" shapeId="0" xr:uid="{00000000-0006-0000-19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9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900-00000B000000}">
      <text>
        <r>
          <rPr>
            <sz val="9"/>
            <color indexed="81"/>
            <rFont val="Tahoma"/>
            <family val="2"/>
          </rPr>
          <t>Nueva Acción implementada para el cumplimiento</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A00-000001000000}">
      <text>
        <r>
          <rPr>
            <sz val="9"/>
            <color indexed="81"/>
            <rFont val="Tahoma"/>
            <family val="2"/>
          </rPr>
          <t xml:space="preserve">Normativa/Titulo: Cuerpo Legal aplicable en DP Word Lirquen
</t>
        </r>
      </text>
    </comment>
    <comment ref="D3" authorId="0" shapeId="0" xr:uid="{00000000-0006-0000-1A00-000002000000}">
      <text>
        <r>
          <rPr>
            <sz val="9"/>
            <color indexed="81"/>
            <rFont val="Tahoma"/>
            <family val="2"/>
          </rPr>
          <t xml:space="preserve">Articulo especifico que aplica de la normativa legal
</t>
        </r>
      </text>
    </comment>
    <comment ref="E3" authorId="0" shapeId="0" xr:uid="{00000000-0006-0000-1A00-000003000000}">
      <text>
        <r>
          <rPr>
            <sz val="9"/>
            <color indexed="81"/>
            <rFont val="Tahoma"/>
            <family val="2"/>
          </rPr>
          <t xml:space="preserve">Definición del articulo que aplicable
</t>
        </r>
      </text>
    </comment>
    <comment ref="F3" authorId="0" shapeId="0" xr:uid="{00000000-0006-0000-1A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A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A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A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A00-000008000000}">
      <text>
        <r>
          <rPr>
            <sz val="9"/>
            <color indexed="81"/>
            <rFont val="Tahoma"/>
            <family val="2"/>
          </rPr>
          <t xml:space="preserve">Plan de Acción: 
Gestión que se realizará para cumplir con el 100% la normativa legal
</t>
        </r>
      </text>
    </comment>
    <comment ref="L3" authorId="0" shapeId="0" xr:uid="{00000000-0006-0000-1A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A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A00-00000B000000}">
      <text>
        <r>
          <rPr>
            <sz val="9"/>
            <color indexed="81"/>
            <rFont val="Tahoma"/>
            <family val="2"/>
          </rPr>
          <t>Nueva Acción implementada para el cumplimiento</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B00-000001000000}">
      <text>
        <r>
          <rPr>
            <sz val="9"/>
            <color indexed="81"/>
            <rFont val="Tahoma"/>
            <family val="2"/>
          </rPr>
          <t xml:space="preserve">Normativa/Titulo: Cuerpo Legal aplicable en DP Word Lirquen
</t>
        </r>
      </text>
    </comment>
    <comment ref="D3" authorId="0" shapeId="0" xr:uid="{00000000-0006-0000-1B00-000002000000}">
      <text>
        <r>
          <rPr>
            <sz val="9"/>
            <color indexed="81"/>
            <rFont val="Tahoma"/>
            <family val="2"/>
          </rPr>
          <t xml:space="preserve">Articulo especifico que aplica de la normativa legal
</t>
        </r>
      </text>
    </comment>
    <comment ref="E3" authorId="0" shapeId="0" xr:uid="{00000000-0006-0000-1B00-000003000000}">
      <text>
        <r>
          <rPr>
            <sz val="9"/>
            <color indexed="81"/>
            <rFont val="Tahoma"/>
            <family val="2"/>
          </rPr>
          <t xml:space="preserve">Definición del articulo que aplicable
</t>
        </r>
      </text>
    </comment>
    <comment ref="F3" authorId="0" shapeId="0" xr:uid="{00000000-0006-0000-1B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B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B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B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B00-000008000000}">
      <text>
        <r>
          <rPr>
            <sz val="9"/>
            <color indexed="81"/>
            <rFont val="Tahoma"/>
            <family val="2"/>
          </rPr>
          <t xml:space="preserve">Plan de Acción: 
Gestión que se realizará para cumplir con el 100% la normativa legal
</t>
        </r>
      </text>
    </comment>
    <comment ref="L3" authorId="0" shapeId="0" xr:uid="{00000000-0006-0000-1B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B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B00-00000B000000}">
      <text>
        <r>
          <rPr>
            <sz val="9"/>
            <color indexed="81"/>
            <rFont val="Tahoma"/>
            <family val="2"/>
          </rPr>
          <t>Nueva Acción implementada para el cumplimiento</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C00-000001000000}">
      <text>
        <r>
          <rPr>
            <sz val="9"/>
            <color indexed="81"/>
            <rFont val="Tahoma"/>
            <family val="2"/>
          </rPr>
          <t xml:space="preserve">Normativa/Titulo: Cuerpo Legal aplicable en DP Word Lirquen
</t>
        </r>
      </text>
    </comment>
    <comment ref="D3" authorId="0" shapeId="0" xr:uid="{00000000-0006-0000-1C00-000002000000}">
      <text>
        <r>
          <rPr>
            <sz val="9"/>
            <color indexed="81"/>
            <rFont val="Tahoma"/>
            <family val="2"/>
          </rPr>
          <t xml:space="preserve">Articulo especifico que aplica de la normativa legal
</t>
        </r>
      </text>
    </comment>
    <comment ref="E3" authorId="0" shapeId="0" xr:uid="{00000000-0006-0000-1C00-000003000000}">
      <text>
        <r>
          <rPr>
            <sz val="9"/>
            <color indexed="81"/>
            <rFont val="Tahoma"/>
            <family val="2"/>
          </rPr>
          <t xml:space="preserve">Definición del articulo que aplicable
</t>
        </r>
      </text>
    </comment>
    <comment ref="F3" authorId="0" shapeId="0" xr:uid="{00000000-0006-0000-1C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C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C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C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C00-000008000000}">
      <text>
        <r>
          <rPr>
            <sz val="9"/>
            <color indexed="81"/>
            <rFont val="Tahoma"/>
            <family val="2"/>
          </rPr>
          <t xml:space="preserve">Plan de Acción: 
Gestión que se realizará para cumplir con el 100% la normativa legal
</t>
        </r>
      </text>
    </comment>
    <comment ref="L3" authorId="0" shapeId="0" xr:uid="{00000000-0006-0000-1C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C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C00-00000B000000}">
      <text>
        <r>
          <rPr>
            <sz val="9"/>
            <color indexed="81"/>
            <rFont val="Tahoma"/>
            <family val="2"/>
          </rPr>
          <t>Nueva Acción implementada para el cumplimiento</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D00-000001000000}">
      <text>
        <r>
          <rPr>
            <sz val="9"/>
            <color indexed="81"/>
            <rFont val="Tahoma"/>
            <family val="2"/>
          </rPr>
          <t xml:space="preserve">Normativa/Titulo: Cuerpo Legal aplicable en DP Word Lirquen
</t>
        </r>
      </text>
    </comment>
    <comment ref="D3" authorId="0" shapeId="0" xr:uid="{00000000-0006-0000-1D00-000002000000}">
      <text>
        <r>
          <rPr>
            <sz val="9"/>
            <color indexed="81"/>
            <rFont val="Tahoma"/>
            <family val="2"/>
          </rPr>
          <t xml:space="preserve">Articulo especifico que aplica de la normativa legal
</t>
        </r>
      </text>
    </comment>
    <comment ref="E3" authorId="0" shapeId="0" xr:uid="{00000000-0006-0000-1D00-000003000000}">
      <text>
        <r>
          <rPr>
            <sz val="9"/>
            <color indexed="81"/>
            <rFont val="Tahoma"/>
            <family val="2"/>
          </rPr>
          <t xml:space="preserve">Definición del articulo que aplicable
</t>
        </r>
      </text>
    </comment>
    <comment ref="F3" authorId="0" shapeId="0" xr:uid="{00000000-0006-0000-1D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D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D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D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D00-000008000000}">
      <text>
        <r>
          <rPr>
            <sz val="9"/>
            <color indexed="81"/>
            <rFont val="Tahoma"/>
            <family val="2"/>
          </rPr>
          <t xml:space="preserve">Plan de Acción: 
Gestión que se realizará para cumplir con el 100% la normativa legal
</t>
        </r>
      </text>
    </comment>
    <comment ref="L3" authorId="0" shapeId="0" xr:uid="{00000000-0006-0000-1D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D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D00-00000B000000}">
      <text>
        <r>
          <rPr>
            <sz val="9"/>
            <color indexed="81"/>
            <rFont val="Tahoma"/>
            <family val="2"/>
          </rPr>
          <t>Nueva Acción implementada para el cumplimiento</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E00-000001000000}">
      <text>
        <r>
          <rPr>
            <sz val="9"/>
            <color indexed="81"/>
            <rFont val="Tahoma"/>
            <family val="2"/>
          </rPr>
          <t xml:space="preserve">Normativa/Titulo: Cuerpo Legal aplicable en DP Word Lirquen
</t>
        </r>
      </text>
    </comment>
    <comment ref="D3" authorId="0" shapeId="0" xr:uid="{00000000-0006-0000-1E00-000002000000}">
      <text>
        <r>
          <rPr>
            <sz val="9"/>
            <color indexed="81"/>
            <rFont val="Tahoma"/>
            <family val="2"/>
          </rPr>
          <t>Requerimiento Interno / Legal</t>
        </r>
      </text>
    </comment>
    <comment ref="E3" authorId="0" shapeId="0" xr:uid="{00000000-0006-0000-1E00-000003000000}">
      <text>
        <r>
          <rPr>
            <sz val="9"/>
            <color indexed="81"/>
            <rFont val="Tahoma"/>
            <family val="2"/>
          </rPr>
          <t xml:space="preserve">Definición del articulo que aplicable
</t>
        </r>
      </text>
    </comment>
    <comment ref="F3" authorId="0" shapeId="0" xr:uid="{00000000-0006-0000-1E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E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E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E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E00-000008000000}">
      <text>
        <r>
          <rPr>
            <sz val="9"/>
            <color indexed="81"/>
            <rFont val="Tahoma"/>
            <family val="2"/>
          </rPr>
          <t xml:space="preserve">Plan de Acción: 
Gestión que se realizará para cumplir con el 100% la normativa legal
</t>
        </r>
      </text>
    </comment>
    <comment ref="L3" authorId="0" shapeId="0" xr:uid="{00000000-0006-0000-1E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E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E00-00000B000000}">
      <text>
        <r>
          <rPr>
            <sz val="9"/>
            <color indexed="81"/>
            <rFont val="Tahoma"/>
            <family val="2"/>
          </rPr>
          <t>Nueva Acción implementada para el cumplimiento</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1F00-000001000000}">
      <text>
        <r>
          <rPr>
            <sz val="9"/>
            <color indexed="81"/>
            <rFont val="Tahoma"/>
            <family val="2"/>
          </rPr>
          <t xml:space="preserve">Normativa/Titulo: Cuerpo Legal aplicable en DP Word Lirquen
</t>
        </r>
      </text>
    </comment>
    <comment ref="D3" authorId="0" shapeId="0" xr:uid="{00000000-0006-0000-1F00-000002000000}">
      <text>
        <r>
          <rPr>
            <sz val="9"/>
            <color indexed="81"/>
            <rFont val="Tahoma"/>
            <family val="2"/>
          </rPr>
          <t xml:space="preserve">Articulo especifico que aplica de la normativa legal
</t>
        </r>
      </text>
    </comment>
    <comment ref="E3" authorId="0" shapeId="0" xr:uid="{00000000-0006-0000-1F00-000003000000}">
      <text>
        <r>
          <rPr>
            <sz val="9"/>
            <color indexed="81"/>
            <rFont val="Tahoma"/>
            <family val="2"/>
          </rPr>
          <t xml:space="preserve">Definición del articulo que aplicable
</t>
        </r>
      </text>
    </comment>
    <comment ref="F3" authorId="0" shapeId="0" xr:uid="{00000000-0006-0000-1F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1F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1F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1F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1F00-000008000000}">
      <text>
        <r>
          <rPr>
            <sz val="9"/>
            <color indexed="81"/>
            <rFont val="Tahoma"/>
            <family val="2"/>
          </rPr>
          <t xml:space="preserve">Plan de Acción: 
Gestión que se realizará para cumplir con el 100% la normativa legal
</t>
        </r>
      </text>
    </comment>
    <comment ref="L3" authorId="0" shapeId="0" xr:uid="{00000000-0006-0000-1F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1F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1F00-00000B000000}">
      <text>
        <r>
          <rPr>
            <sz val="9"/>
            <color indexed="81"/>
            <rFont val="Tahoma"/>
            <family val="2"/>
          </rPr>
          <t>Nueva Acción implementada para el cumplimiento</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000-000001000000}">
      <text>
        <r>
          <rPr>
            <sz val="9"/>
            <color indexed="81"/>
            <rFont val="Tahoma"/>
            <family val="2"/>
          </rPr>
          <t xml:space="preserve">Normativa/Titulo: Cuerpo Legal aplicable en DP Word Lirquen
</t>
        </r>
      </text>
    </comment>
    <comment ref="D3" authorId="0" shapeId="0" xr:uid="{00000000-0006-0000-2000-000002000000}">
      <text>
        <r>
          <rPr>
            <sz val="9"/>
            <color indexed="81"/>
            <rFont val="Tahoma"/>
            <family val="2"/>
          </rPr>
          <t xml:space="preserve">Articulo especifico que aplica de la normativa legal
</t>
        </r>
      </text>
    </comment>
    <comment ref="E3" authorId="0" shapeId="0" xr:uid="{00000000-0006-0000-2000-000003000000}">
      <text>
        <r>
          <rPr>
            <sz val="9"/>
            <color indexed="81"/>
            <rFont val="Tahoma"/>
            <family val="2"/>
          </rPr>
          <t xml:space="preserve">Definición del articulo que aplicable
</t>
        </r>
      </text>
    </comment>
    <comment ref="F3" authorId="0" shapeId="0" xr:uid="{00000000-0006-0000-20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0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0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0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000-000008000000}">
      <text>
        <r>
          <rPr>
            <sz val="9"/>
            <color indexed="81"/>
            <rFont val="Tahoma"/>
            <family val="2"/>
          </rPr>
          <t xml:space="preserve">Plan de Acción: 
Gestión que se realizará para cumplir con el 100% la normativa legal
</t>
        </r>
      </text>
    </comment>
    <comment ref="L3" authorId="0" shapeId="0" xr:uid="{00000000-0006-0000-20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0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000-00000B000000}">
      <text>
        <r>
          <rPr>
            <sz val="9"/>
            <color indexed="81"/>
            <rFont val="Tahoma"/>
            <family val="2"/>
          </rPr>
          <t>Nueva Acción implementada para el cumplimiento</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100-000001000000}">
      <text>
        <r>
          <rPr>
            <sz val="9"/>
            <color indexed="81"/>
            <rFont val="Tahoma"/>
            <family val="2"/>
          </rPr>
          <t xml:space="preserve">Normativa/Titulo: Cuerpo Legal aplicable en DP Word Lirquen
</t>
        </r>
      </text>
    </comment>
    <comment ref="D3" authorId="0" shapeId="0" xr:uid="{00000000-0006-0000-2100-000002000000}">
      <text>
        <r>
          <rPr>
            <sz val="9"/>
            <color indexed="81"/>
            <rFont val="Tahoma"/>
            <family val="2"/>
          </rPr>
          <t xml:space="preserve">Articulo especifico que aplica de la normativa legal
</t>
        </r>
      </text>
    </comment>
    <comment ref="E3" authorId="0" shapeId="0" xr:uid="{00000000-0006-0000-2100-000003000000}">
      <text>
        <r>
          <rPr>
            <sz val="9"/>
            <color indexed="81"/>
            <rFont val="Tahoma"/>
            <family val="2"/>
          </rPr>
          <t xml:space="preserve">Definición del articulo que aplicable
</t>
        </r>
      </text>
    </comment>
    <comment ref="F3" authorId="0" shapeId="0" xr:uid="{00000000-0006-0000-21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1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1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1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100-000008000000}">
      <text>
        <r>
          <rPr>
            <sz val="9"/>
            <color indexed="81"/>
            <rFont val="Tahoma"/>
            <family val="2"/>
          </rPr>
          <t xml:space="preserve">Plan de Acción: 
Gestión que se realizará para cumplir con el 100% la normativa legal
</t>
        </r>
      </text>
    </comment>
    <comment ref="L3" authorId="0" shapeId="0" xr:uid="{00000000-0006-0000-21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1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100-00000B000000}">
      <text>
        <r>
          <rPr>
            <sz val="9"/>
            <color indexed="81"/>
            <rFont val="Tahoma"/>
            <family val="2"/>
          </rPr>
          <t>Nueva Acción implementada para el cumplimiento</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200-000001000000}">
      <text>
        <r>
          <rPr>
            <sz val="9"/>
            <color indexed="81"/>
            <rFont val="Tahoma"/>
            <family val="2"/>
          </rPr>
          <t xml:space="preserve">Normativa/Titulo: Cuerpo Legal aplicable en DP Word Lirquen
</t>
        </r>
      </text>
    </comment>
    <comment ref="D3" authorId="0" shapeId="0" xr:uid="{00000000-0006-0000-2200-000002000000}">
      <text>
        <r>
          <rPr>
            <sz val="9"/>
            <color indexed="81"/>
            <rFont val="Tahoma"/>
            <family val="2"/>
          </rPr>
          <t xml:space="preserve">Articulo especifico que aplica de la normativa legal
</t>
        </r>
      </text>
    </comment>
    <comment ref="E3" authorId="0" shapeId="0" xr:uid="{00000000-0006-0000-2200-000003000000}">
      <text>
        <r>
          <rPr>
            <sz val="9"/>
            <color indexed="81"/>
            <rFont val="Tahoma"/>
            <family val="2"/>
          </rPr>
          <t xml:space="preserve">Definición del articulo que aplicable
</t>
        </r>
      </text>
    </comment>
    <comment ref="F3" authorId="0" shapeId="0" xr:uid="{00000000-0006-0000-22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2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2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2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200-000008000000}">
      <text>
        <r>
          <rPr>
            <sz val="9"/>
            <color indexed="81"/>
            <rFont val="Tahoma"/>
            <family val="2"/>
          </rPr>
          <t xml:space="preserve">Plan de Acción: 
Gestión que se realizará para cumplir con el 100% la normativa legal
</t>
        </r>
      </text>
    </comment>
    <comment ref="L3" authorId="0" shapeId="0" xr:uid="{00000000-0006-0000-22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2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200-00000B000000}">
      <text>
        <r>
          <rPr>
            <sz val="9"/>
            <color indexed="81"/>
            <rFont val="Tahoma"/>
            <family val="2"/>
          </rPr>
          <t>Nueva Acción implementada para el cumplimiento</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300-000001000000}">
      <text>
        <r>
          <rPr>
            <sz val="9"/>
            <color indexed="81"/>
            <rFont val="Tahoma"/>
            <family val="2"/>
          </rPr>
          <t xml:space="preserve">Normativa/Titulo: Cuerpo Legal aplicable en DP Word Lirquen
</t>
        </r>
      </text>
    </comment>
    <comment ref="D3" authorId="0" shapeId="0" xr:uid="{00000000-0006-0000-2300-000002000000}">
      <text>
        <r>
          <rPr>
            <sz val="9"/>
            <color indexed="81"/>
            <rFont val="Tahoma"/>
            <family val="2"/>
          </rPr>
          <t xml:space="preserve">Articulo especifico que aplica de la normativa legal
</t>
        </r>
      </text>
    </comment>
    <comment ref="E3" authorId="0" shapeId="0" xr:uid="{00000000-0006-0000-2300-000003000000}">
      <text>
        <r>
          <rPr>
            <sz val="9"/>
            <color indexed="81"/>
            <rFont val="Tahoma"/>
            <family val="2"/>
          </rPr>
          <t xml:space="preserve">Definición del articulo que aplicable
</t>
        </r>
      </text>
    </comment>
    <comment ref="F3" authorId="0" shapeId="0" xr:uid="{00000000-0006-0000-23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3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3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3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300-000008000000}">
      <text>
        <r>
          <rPr>
            <sz val="9"/>
            <color indexed="81"/>
            <rFont val="Tahoma"/>
            <family val="2"/>
          </rPr>
          <t xml:space="preserve">Plan de Acción: 
Gestión que se realizará para cumplir con el 100% la normativa legal
</t>
        </r>
      </text>
    </comment>
    <comment ref="L3" authorId="0" shapeId="0" xr:uid="{00000000-0006-0000-23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3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300-00000B000000}">
      <text>
        <r>
          <rPr>
            <sz val="9"/>
            <color indexed="81"/>
            <rFont val="Tahoma"/>
            <family val="2"/>
          </rPr>
          <t>Nueva Acción implementada para el cumplimiento</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400-000001000000}">
      <text>
        <r>
          <rPr>
            <sz val="9"/>
            <color indexed="81"/>
            <rFont val="Tahoma"/>
            <family val="2"/>
          </rPr>
          <t xml:space="preserve">Normativa/Titulo: Cuerpo Legal aplicable en DP Word Lirquen
</t>
        </r>
      </text>
    </comment>
    <comment ref="D3" authorId="0" shapeId="0" xr:uid="{00000000-0006-0000-2400-000002000000}">
      <text>
        <r>
          <rPr>
            <sz val="9"/>
            <color indexed="81"/>
            <rFont val="Tahoma"/>
            <family val="2"/>
          </rPr>
          <t xml:space="preserve">Articulo especifico que aplica de la normativa legal
</t>
        </r>
      </text>
    </comment>
    <comment ref="E3" authorId="0" shapeId="0" xr:uid="{00000000-0006-0000-2400-000003000000}">
      <text>
        <r>
          <rPr>
            <sz val="9"/>
            <color indexed="81"/>
            <rFont val="Tahoma"/>
            <family val="2"/>
          </rPr>
          <t xml:space="preserve">Definición del articulo que aplicable
</t>
        </r>
      </text>
    </comment>
    <comment ref="F3" authorId="0" shapeId="0" xr:uid="{00000000-0006-0000-24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4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4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4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400-000008000000}">
      <text>
        <r>
          <rPr>
            <sz val="9"/>
            <color indexed="81"/>
            <rFont val="Tahoma"/>
            <family val="2"/>
          </rPr>
          <t xml:space="preserve">Plan de Acción: 
Gestión que se realizará para cumplir con el 100% la normativa legal
</t>
        </r>
      </text>
    </comment>
    <comment ref="L3" authorId="0" shapeId="0" xr:uid="{00000000-0006-0000-24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4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400-00000B000000}">
      <text>
        <r>
          <rPr>
            <sz val="9"/>
            <color indexed="81"/>
            <rFont val="Tahoma"/>
            <family val="2"/>
          </rPr>
          <t>Nueva Acción implementada para el cumplimiento</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500-000001000000}">
      <text>
        <r>
          <rPr>
            <sz val="9"/>
            <color indexed="81"/>
            <rFont val="Tahoma"/>
            <family val="2"/>
          </rPr>
          <t xml:space="preserve">Normativa/Titulo: Cuerpo Legal aplicable en DP Word Lirquen
</t>
        </r>
      </text>
    </comment>
    <comment ref="D3" authorId="0" shapeId="0" xr:uid="{00000000-0006-0000-2500-000002000000}">
      <text>
        <r>
          <rPr>
            <sz val="9"/>
            <color indexed="81"/>
            <rFont val="Tahoma"/>
            <family val="2"/>
          </rPr>
          <t xml:space="preserve">Articulo especifico que aplica de la normativa legal
</t>
        </r>
      </text>
    </comment>
    <comment ref="E3" authorId="0" shapeId="0" xr:uid="{00000000-0006-0000-2500-000003000000}">
      <text>
        <r>
          <rPr>
            <sz val="9"/>
            <color indexed="81"/>
            <rFont val="Tahoma"/>
            <family val="2"/>
          </rPr>
          <t xml:space="preserve">Definición del articulo que aplicable
</t>
        </r>
      </text>
    </comment>
    <comment ref="F3" authorId="0" shapeId="0" xr:uid="{00000000-0006-0000-25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5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5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5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500-000008000000}">
      <text>
        <r>
          <rPr>
            <sz val="9"/>
            <color indexed="81"/>
            <rFont val="Tahoma"/>
            <family val="2"/>
          </rPr>
          <t xml:space="preserve">Plan de Acción: 
Gestión que se realizará para cumplir con el 100% la normativa legal
</t>
        </r>
      </text>
    </comment>
    <comment ref="L3" authorId="0" shapeId="0" xr:uid="{00000000-0006-0000-25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5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500-00000B000000}">
      <text>
        <r>
          <rPr>
            <sz val="9"/>
            <color indexed="81"/>
            <rFont val="Tahoma"/>
            <family val="2"/>
          </rPr>
          <t>Nueva Acción implementada para el cumplimiento</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600-000001000000}">
      <text>
        <r>
          <rPr>
            <sz val="9"/>
            <color indexed="81"/>
            <rFont val="Tahoma"/>
            <family val="2"/>
          </rPr>
          <t xml:space="preserve">Normativa/Titulo: Cuerpo Legal aplicable en DP Word Lirquen
</t>
        </r>
      </text>
    </comment>
    <comment ref="D3" authorId="0" shapeId="0" xr:uid="{00000000-0006-0000-2600-000002000000}">
      <text>
        <r>
          <rPr>
            <sz val="9"/>
            <color indexed="81"/>
            <rFont val="Tahoma"/>
            <family val="2"/>
          </rPr>
          <t xml:space="preserve">Articulo especifico que aplica de la normativa legal
</t>
        </r>
      </text>
    </comment>
    <comment ref="E3" authorId="0" shapeId="0" xr:uid="{00000000-0006-0000-2600-000003000000}">
      <text>
        <r>
          <rPr>
            <sz val="9"/>
            <color indexed="81"/>
            <rFont val="Tahoma"/>
            <family val="2"/>
          </rPr>
          <t xml:space="preserve">Definición del articulo que aplicable
</t>
        </r>
      </text>
    </comment>
    <comment ref="F3" authorId="0" shapeId="0" xr:uid="{00000000-0006-0000-26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6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6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6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600-000008000000}">
      <text>
        <r>
          <rPr>
            <sz val="9"/>
            <color indexed="81"/>
            <rFont val="Tahoma"/>
            <family val="2"/>
          </rPr>
          <t xml:space="preserve">Plan de Acción: 
Gestión que se realizará para cumplir con el 100% la normativa legal
</t>
        </r>
      </text>
    </comment>
    <comment ref="L3" authorId="0" shapeId="0" xr:uid="{00000000-0006-0000-26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6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600-00000B000000}">
      <text>
        <r>
          <rPr>
            <sz val="9"/>
            <color indexed="81"/>
            <rFont val="Tahoma"/>
            <family val="2"/>
          </rPr>
          <t>Nueva Acción implementada para el cumplimiento</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700-000001000000}">
      <text>
        <r>
          <rPr>
            <sz val="9"/>
            <color indexed="81"/>
            <rFont val="Tahoma"/>
            <family val="2"/>
          </rPr>
          <t xml:space="preserve">Normativa/Titulo: Cuerpo Legal aplicable en DP Word Lirquen
</t>
        </r>
      </text>
    </comment>
    <comment ref="D3" authorId="0" shapeId="0" xr:uid="{00000000-0006-0000-2700-000002000000}">
      <text>
        <r>
          <rPr>
            <sz val="9"/>
            <color indexed="81"/>
            <rFont val="Tahoma"/>
            <family val="2"/>
          </rPr>
          <t xml:space="preserve">Articulo especifico que aplica de la normativa legal
</t>
        </r>
      </text>
    </comment>
    <comment ref="E3" authorId="0" shapeId="0" xr:uid="{00000000-0006-0000-2700-000003000000}">
      <text>
        <r>
          <rPr>
            <sz val="9"/>
            <color indexed="81"/>
            <rFont val="Tahoma"/>
            <family val="2"/>
          </rPr>
          <t xml:space="preserve">Definición del articulo que aplicable
</t>
        </r>
      </text>
    </comment>
    <comment ref="F3" authorId="0" shapeId="0" xr:uid="{00000000-0006-0000-27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7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7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7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700-000008000000}">
      <text>
        <r>
          <rPr>
            <sz val="9"/>
            <color indexed="81"/>
            <rFont val="Tahoma"/>
            <family val="2"/>
          </rPr>
          <t xml:space="preserve">Plan de Acción: 
Gestión que se realizará para cumplir con el 100% la normativa legal
</t>
        </r>
      </text>
    </comment>
    <comment ref="L3" authorId="0" shapeId="0" xr:uid="{00000000-0006-0000-27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7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700-00000B000000}">
      <text>
        <r>
          <rPr>
            <sz val="9"/>
            <color indexed="81"/>
            <rFont val="Tahoma"/>
            <family val="2"/>
          </rPr>
          <t>Nueva Acción implementada para el cumplimiento</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800-000001000000}">
      <text>
        <r>
          <rPr>
            <sz val="9"/>
            <color indexed="81"/>
            <rFont val="Tahoma"/>
            <family val="2"/>
          </rPr>
          <t xml:space="preserve">Normativa/Titulo: Cuerpo Legal aplicable en DP Word Lirquen
</t>
        </r>
      </text>
    </comment>
    <comment ref="D3" authorId="0" shapeId="0" xr:uid="{00000000-0006-0000-2800-000002000000}">
      <text>
        <r>
          <rPr>
            <sz val="9"/>
            <color indexed="81"/>
            <rFont val="Tahoma"/>
            <family val="2"/>
          </rPr>
          <t xml:space="preserve">Articulo especifico que aplica de la normativa legal
</t>
        </r>
      </text>
    </comment>
    <comment ref="E3" authorId="0" shapeId="0" xr:uid="{00000000-0006-0000-2800-000003000000}">
      <text>
        <r>
          <rPr>
            <sz val="9"/>
            <color indexed="81"/>
            <rFont val="Tahoma"/>
            <family val="2"/>
          </rPr>
          <t xml:space="preserve">Definición del articulo que aplicable
</t>
        </r>
      </text>
    </comment>
    <comment ref="F3" authorId="0" shapeId="0" xr:uid="{00000000-0006-0000-28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8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8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8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800-000008000000}">
      <text>
        <r>
          <rPr>
            <sz val="9"/>
            <color indexed="81"/>
            <rFont val="Tahoma"/>
            <family val="2"/>
          </rPr>
          <t xml:space="preserve">Plan de Acción: 
Gestión que se realizará para cumplir con el 100% la normativa legal
</t>
        </r>
      </text>
    </comment>
    <comment ref="L3" authorId="0" shapeId="0" xr:uid="{00000000-0006-0000-28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8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800-00000B000000}">
      <text>
        <r>
          <rPr>
            <sz val="9"/>
            <color indexed="81"/>
            <rFont val="Tahoma"/>
            <family val="2"/>
          </rPr>
          <t>Nueva Acción implementada para el cumplimiento</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900-000001000000}">
      <text>
        <r>
          <rPr>
            <sz val="9"/>
            <color indexed="81"/>
            <rFont val="Tahoma"/>
            <family val="2"/>
          </rPr>
          <t xml:space="preserve">Normativa/Titulo: Cuerpo Legal aplicable en DP Word Lirquen
</t>
        </r>
      </text>
    </comment>
    <comment ref="D3" authorId="0" shapeId="0" xr:uid="{00000000-0006-0000-2900-000002000000}">
      <text>
        <r>
          <rPr>
            <sz val="9"/>
            <color indexed="81"/>
            <rFont val="Tahoma"/>
            <family val="2"/>
          </rPr>
          <t xml:space="preserve">Articulo especifico que aplica de la normativa legal
</t>
        </r>
      </text>
    </comment>
    <comment ref="E3" authorId="0" shapeId="0" xr:uid="{00000000-0006-0000-2900-000003000000}">
      <text>
        <r>
          <rPr>
            <sz val="9"/>
            <color indexed="81"/>
            <rFont val="Tahoma"/>
            <family val="2"/>
          </rPr>
          <t xml:space="preserve">Definición del articulo que aplicable
</t>
        </r>
      </text>
    </comment>
    <comment ref="F3" authorId="0" shapeId="0" xr:uid="{00000000-0006-0000-29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9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9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9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900-000008000000}">
      <text>
        <r>
          <rPr>
            <sz val="9"/>
            <color indexed="81"/>
            <rFont val="Tahoma"/>
            <family val="2"/>
          </rPr>
          <t xml:space="preserve">Plan de Acción: 
Gestión que se realizará para cumplir con el 100% la normativa legal
</t>
        </r>
      </text>
    </comment>
    <comment ref="L3" authorId="0" shapeId="0" xr:uid="{00000000-0006-0000-29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9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900-00000B000000}">
      <text>
        <r>
          <rPr>
            <sz val="9"/>
            <color indexed="81"/>
            <rFont val="Tahoma"/>
            <family val="2"/>
          </rPr>
          <t>Nueva Acción implementada para el cumplimiento</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A00-000001000000}">
      <text>
        <r>
          <rPr>
            <sz val="9"/>
            <color indexed="81"/>
            <rFont val="Tahoma"/>
            <family val="2"/>
          </rPr>
          <t xml:space="preserve">Normativa/Titulo: Cuerpo Legal aplicable en DP Word Lirquen
</t>
        </r>
      </text>
    </comment>
    <comment ref="D3" authorId="0" shapeId="0" xr:uid="{00000000-0006-0000-2A00-000002000000}">
      <text>
        <r>
          <rPr>
            <sz val="9"/>
            <color indexed="81"/>
            <rFont val="Tahoma"/>
            <family val="2"/>
          </rPr>
          <t xml:space="preserve">Articulo especifico que aplica de la normativa legal
</t>
        </r>
      </text>
    </comment>
    <comment ref="E3" authorId="0" shapeId="0" xr:uid="{00000000-0006-0000-2A00-000003000000}">
      <text>
        <r>
          <rPr>
            <sz val="9"/>
            <color indexed="81"/>
            <rFont val="Tahoma"/>
            <family val="2"/>
          </rPr>
          <t xml:space="preserve">Definición del articulo que aplicable
</t>
        </r>
      </text>
    </comment>
    <comment ref="F3" authorId="0" shapeId="0" xr:uid="{00000000-0006-0000-2A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A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A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A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A00-000008000000}">
      <text>
        <r>
          <rPr>
            <sz val="9"/>
            <color indexed="81"/>
            <rFont val="Tahoma"/>
            <family val="2"/>
          </rPr>
          <t xml:space="preserve">Plan de Acción: 
Gestión que se realizará para cumplir con el 100% la normativa legal
</t>
        </r>
      </text>
    </comment>
    <comment ref="L3" authorId="0" shapeId="0" xr:uid="{00000000-0006-0000-2A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A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A00-00000B000000}">
      <text>
        <r>
          <rPr>
            <sz val="9"/>
            <color indexed="81"/>
            <rFont val="Tahoma"/>
            <family val="2"/>
          </rPr>
          <t>Nueva Acción implementada para el cumplimiento</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B00-000001000000}">
      <text>
        <r>
          <rPr>
            <sz val="9"/>
            <color indexed="81"/>
            <rFont val="Tahoma"/>
            <family val="2"/>
          </rPr>
          <t xml:space="preserve">Normativa/Titulo: Cuerpo Legal aplicable en DP Word Lirquen
</t>
        </r>
      </text>
    </comment>
    <comment ref="D3" authorId="0" shapeId="0" xr:uid="{00000000-0006-0000-2B00-000002000000}">
      <text>
        <r>
          <rPr>
            <sz val="9"/>
            <color indexed="81"/>
            <rFont val="Tahoma"/>
            <family val="2"/>
          </rPr>
          <t xml:space="preserve">Articulo especifico que aplica de la normativa legal
</t>
        </r>
      </text>
    </comment>
    <comment ref="E3" authorId="0" shapeId="0" xr:uid="{00000000-0006-0000-2B00-000003000000}">
      <text>
        <r>
          <rPr>
            <sz val="9"/>
            <color indexed="81"/>
            <rFont val="Tahoma"/>
            <family val="2"/>
          </rPr>
          <t xml:space="preserve">Definición del articulo que aplicable
</t>
        </r>
      </text>
    </comment>
    <comment ref="F3" authorId="0" shapeId="0" xr:uid="{00000000-0006-0000-2B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B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B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B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B00-000008000000}">
      <text>
        <r>
          <rPr>
            <sz val="9"/>
            <color indexed="81"/>
            <rFont val="Tahoma"/>
            <family val="2"/>
          </rPr>
          <t xml:space="preserve">Plan de Acción: 
Gestión que se realizará para cumplir con el 100% la normativa legal
</t>
        </r>
      </text>
    </comment>
    <comment ref="L3" authorId="0" shapeId="0" xr:uid="{00000000-0006-0000-2B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B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B00-00000B000000}">
      <text>
        <r>
          <rPr>
            <sz val="9"/>
            <color indexed="81"/>
            <rFont val="Tahoma"/>
            <family val="2"/>
          </rPr>
          <t>Nueva Acción implementada para el cumplimiento</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C00-000001000000}">
      <text>
        <r>
          <rPr>
            <sz val="9"/>
            <color indexed="81"/>
            <rFont val="Tahoma"/>
            <family val="2"/>
          </rPr>
          <t xml:space="preserve">Normativa/Titulo: Cuerpo Legal aplicable en DP Word Lirquen
</t>
        </r>
      </text>
    </comment>
    <comment ref="D3" authorId="0" shapeId="0" xr:uid="{00000000-0006-0000-2C00-000002000000}">
      <text>
        <r>
          <rPr>
            <sz val="9"/>
            <color indexed="81"/>
            <rFont val="Tahoma"/>
            <family val="2"/>
          </rPr>
          <t>Requerimiento Interno / Legal</t>
        </r>
      </text>
    </comment>
    <comment ref="E3" authorId="0" shapeId="0" xr:uid="{00000000-0006-0000-2C00-000003000000}">
      <text>
        <r>
          <rPr>
            <sz val="9"/>
            <color indexed="81"/>
            <rFont val="Tahoma"/>
            <family val="2"/>
          </rPr>
          <t xml:space="preserve">Definición del articulo que aplicable
</t>
        </r>
      </text>
    </comment>
    <comment ref="F3" authorId="0" shapeId="0" xr:uid="{00000000-0006-0000-2C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C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C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C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C00-000008000000}">
      <text>
        <r>
          <rPr>
            <sz val="9"/>
            <color indexed="81"/>
            <rFont val="Tahoma"/>
            <family val="2"/>
          </rPr>
          <t xml:space="preserve">Plan de Acción: 
Gestión que se realizará para cumplir con el 100% la normativa legal
</t>
        </r>
      </text>
    </comment>
    <comment ref="L3" authorId="0" shapeId="0" xr:uid="{00000000-0006-0000-2C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C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C00-00000B000000}">
      <text>
        <r>
          <rPr>
            <sz val="9"/>
            <color indexed="81"/>
            <rFont val="Tahoma"/>
            <family val="2"/>
          </rPr>
          <t>Nueva Acción implementada para el cumplimiento</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D00-000001000000}">
      <text>
        <r>
          <rPr>
            <sz val="9"/>
            <color indexed="81"/>
            <rFont val="Tahoma"/>
            <family val="2"/>
          </rPr>
          <t xml:space="preserve">Normativa/Titulo: Cuerpo Legal aplicable en DP Word Lirquen
</t>
        </r>
      </text>
    </comment>
    <comment ref="D3" authorId="0" shapeId="0" xr:uid="{00000000-0006-0000-2D00-000002000000}">
      <text>
        <r>
          <rPr>
            <sz val="9"/>
            <color indexed="81"/>
            <rFont val="Tahoma"/>
            <family val="2"/>
          </rPr>
          <t>Requerimiento Interno / Legal</t>
        </r>
      </text>
    </comment>
    <comment ref="E3" authorId="0" shapeId="0" xr:uid="{00000000-0006-0000-2D00-000003000000}">
      <text>
        <r>
          <rPr>
            <sz val="9"/>
            <color indexed="81"/>
            <rFont val="Tahoma"/>
            <family val="2"/>
          </rPr>
          <t xml:space="preserve">Definición del articulo que aplicable
</t>
        </r>
      </text>
    </comment>
    <comment ref="F3" authorId="0" shapeId="0" xr:uid="{00000000-0006-0000-2D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D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D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D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D00-000008000000}">
      <text>
        <r>
          <rPr>
            <sz val="9"/>
            <color indexed="81"/>
            <rFont val="Tahoma"/>
            <family val="2"/>
          </rPr>
          <t xml:space="preserve">Plan de Acción: 
Gestión que se realizará para cumplir con el 100% la normativa legal
</t>
        </r>
      </text>
    </comment>
    <comment ref="L3" authorId="0" shapeId="0" xr:uid="{00000000-0006-0000-2D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D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D00-00000B000000}">
      <text>
        <r>
          <rPr>
            <sz val="9"/>
            <color indexed="81"/>
            <rFont val="Tahoma"/>
            <family val="2"/>
          </rPr>
          <t>Nueva Acción implementada para el cumplimiento</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E00-000001000000}">
      <text>
        <r>
          <rPr>
            <sz val="9"/>
            <color indexed="81"/>
            <rFont val="Tahoma"/>
            <family val="2"/>
          </rPr>
          <t xml:space="preserve">Normativa/Titulo: Cuerpo Legal aplicable en DP Word Lirquen
</t>
        </r>
      </text>
    </comment>
    <comment ref="D3" authorId="0" shapeId="0" xr:uid="{00000000-0006-0000-2E00-000002000000}">
      <text>
        <r>
          <rPr>
            <sz val="9"/>
            <color indexed="81"/>
            <rFont val="Tahoma"/>
            <family val="2"/>
          </rPr>
          <t>Requerimiento Interno / Legal</t>
        </r>
      </text>
    </comment>
    <comment ref="E3" authorId="0" shapeId="0" xr:uid="{00000000-0006-0000-2E00-000003000000}">
      <text>
        <r>
          <rPr>
            <sz val="9"/>
            <color indexed="81"/>
            <rFont val="Tahoma"/>
            <family val="2"/>
          </rPr>
          <t xml:space="preserve">Definición del articulo que aplicable
</t>
        </r>
      </text>
    </comment>
    <comment ref="F3" authorId="0" shapeId="0" xr:uid="{00000000-0006-0000-2E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E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E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E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E00-000008000000}">
      <text>
        <r>
          <rPr>
            <sz val="9"/>
            <color indexed="81"/>
            <rFont val="Tahoma"/>
            <family val="2"/>
          </rPr>
          <t xml:space="preserve">Plan de Acción: 
Gestión que se realizará para cumplir con el 100% la normativa legal
</t>
        </r>
      </text>
    </comment>
    <comment ref="L3" authorId="0" shapeId="0" xr:uid="{00000000-0006-0000-2E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E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E00-00000B000000}">
      <text>
        <r>
          <rPr>
            <sz val="9"/>
            <color indexed="81"/>
            <rFont val="Tahoma"/>
            <family val="2"/>
          </rPr>
          <t>Nueva Acción implementada para el cumplimiento</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2F00-000001000000}">
      <text>
        <r>
          <rPr>
            <sz val="9"/>
            <color indexed="81"/>
            <rFont val="Tahoma"/>
            <family val="2"/>
          </rPr>
          <t xml:space="preserve">Normativa/Titulo: Cuerpo Legal aplicable en DP Word Lirquen
</t>
        </r>
      </text>
    </comment>
    <comment ref="D3" authorId="0" shapeId="0" xr:uid="{00000000-0006-0000-2F00-000002000000}">
      <text>
        <r>
          <rPr>
            <sz val="9"/>
            <color indexed="81"/>
            <rFont val="Tahoma"/>
            <family val="2"/>
          </rPr>
          <t>Requerimiento Interno / Legal</t>
        </r>
      </text>
    </comment>
    <comment ref="E3" authorId="0" shapeId="0" xr:uid="{00000000-0006-0000-2F00-000003000000}">
      <text>
        <r>
          <rPr>
            <sz val="9"/>
            <color indexed="81"/>
            <rFont val="Tahoma"/>
            <family val="2"/>
          </rPr>
          <t xml:space="preserve">Definición del articulo que aplicable
</t>
        </r>
      </text>
    </comment>
    <comment ref="F3" authorId="0" shapeId="0" xr:uid="{00000000-0006-0000-2F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2F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2F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2F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2F00-000008000000}">
      <text>
        <r>
          <rPr>
            <sz val="9"/>
            <color indexed="81"/>
            <rFont val="Tahoma"/>
            <family val="2"/>
          </rPr>
          <t xml:space="preserve">Plan de Acción: 
Gestión que se realizará para cumplir con el 100% la normativa legal
</t>
        </r>
      </text>
    </comment>
    <comment ref="L3" authorId="0" shapeId="0" xr:uid="{00000000-0006-0000-2F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2F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2F00-00000B000000}">
      <text>
        <r>
          <rPr>
            <sz val="9"/>
            <color indexed="81"/>
            <rFont val="Tahoma"/>
            <family val="2"/>
          </rPr>
          <t>Nueva Acción implementada para el cumplimiento</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Daniela Sobarzo Ramirez</author>
  </authors>
  <commentList>
    <comment ref="C3" authorId="0" shapeId="0" xr:uid="{00000000-0006-0000-3000-000001000000}">
      <text>
        <r>
          <rPr>
            <sz val="9"/>
            <color indexed="81"/>
            <rFont val="Tahoma"/>
            <family val="2"/>
          </rPr>
          <t xml:space="preserve">Normativa/Titulo: Cuerpo Legal aplicable en DP Word Lirquen
</t>
        </r>
      </text>
    </comment>
    <comment ref="D3" authorId="0" shapeId="0" xr:uid="{00000000-0006-0000-3000-000002000000}">
      <text>
        <r>
          <rPr>
            <sz val="9"/>
            <color indexed="81"/>
            <rFont val="Tahoma"/>
            <family val="2"/>
          </rPr>
          <t>Requerimiento Interno / Legal</t>
        </r>
      </text>
    </comment>
    <comment ref="E3" authorId="0" shapeId="0" xr:uid="{00000000-0006-0000-3000-000003000000}">
      <text>
        <r>
          <rPr>
            <sz val="9"/>
            <color indexed="81"/>
            <rFont val="Tahoma"/>
            <family val="2"/>
          </rPr>
          <t xml:space="preserve">Definición del articulo que aplicable
</t>
        </r>
      </text>
    </comment>
    <comment ref="F3" authorId="0" shapeId="0" xr:uid="{00000000-0006-0000-30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0" shapeId="0" xr:uid="{00000000-0006-0000-30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H3" authorId="0" shapeId="0" xr:uid="{00000000-0006-0000-3000-000007000000}">
      <text>
        <r>
          <rPr>
            <b/>
            <sz val="9"/>
            <color indexed="81"/>
            <rFont val="Tahoma"/>
            <family val="2"/>
          </rPr>
          <t xml:space="preserve">Brecha: 
</t>
        </r>
        <r>
          <rPr>
            <sz val="9"/>
            <color indexed="81"/>
            <rFont val="Tahoma"/>
            <family val="2"/>
          </rPr>
          <t xml:space="preserve">Evidencia que falta para el cumplimiento de la normativa
</t>
        </r>
      </text>
    </comment>
    <comment ref="I3" authorId="0" shapeId="0" xr:uid="{00000000-0006-0000-3000-000008000000}">
      <text>
        <r>
          <rPr>
            <sz val="9"/>
            <color indexed="81"/>
            <rFont val="Tahoma"/>
            <family val="2"/>
          </rPr>
          <t xml:space="preserve">Plan de Acción: 
Gestión que se realizará para cumplir con el 100% la normativa legal
</t>
        </r>
      </text>
    </comment>
    <comment ref="K3" authorId="0" shapeId="0" xr:uid="{00000000-0006-0000-3000-000009000000}">
      <text>
        <r>
          <rPr>
            <b/>
            <sz val="9"/>
            <color indexed="81"/>
            <rFont val="Tahoma"/>
            <family val="2"/>
          </rPr>
          <t xml:space="preserve">Plazo: </t>
        </r>
        <r>
          <rPr>
            <sz val="9"/>
            <color indexed="81"/>
            <rFont val="Tahoma"/>
            <family val="2"/>
          </rPr>
          <t xml:space="preserve">
Cumplimiento de Brechas en un tiempo determinado
</t>
        </r>
      </text>
    </comment>
    <comment ref="L3" authorId="0" shapeId="0" xr:uid="{00000000-0006-0000-30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M3" authorId="0" shapeId="0" xr:uid="{00000000-0006-0000-3000-00000B000000}">
      <text>
        <r>
          <rPr>
            <sz val="9"/>
            <color indexed="81"/>
            <rFont val="Tahoma"/>
            <family val="2"/>
          </rPr>
          <t>Nueva Acción implementada para el cumplimiento</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3100-000001000000}">
      <text>
        <r>
          <rPr>
            <sz val="9"/>
            <color indexed="81"/>
            <rFont val="Tahoma"/>
            <family val="2"/>
          </rPr>
          <t xml:space="preserve">Normativa/Titulo: Cuerpo Legal aplicable en DP Word Lirquen
</t>
        </r>
      </text>
    </comment>
    <comment ref="D3" authorId="0" shapeId="0" xr:uid="{00000000-0006-0000-3100-000002000000}">
      <text>
        <r>
          <rPr>
            <sz val="9"/>
            <color indexed="81"/>
            <rFont val="Tahoma"/>
            <family val="2"/>
          </rPr>
          <t>Requerimiento Interno / Legal</t>
        </r>
      </text>
    </comment>
    <comment ref="E3" authorId="0" shapeId="0" xr:uid="{00000000-0006-0000-3100-000003000000}">
      <text>
        <r>
          <rPr>
            <sz val="9"/>
            <color indexed="81"/>
            <rFont val="Tahoma"/>
            <family val="2"/>
          </rPr>
          <t xml:space="preserve">Definición del articulo que aplicable
</t>
        </r>
      </text>
    </comment>
    <comment ref="F3" authorId="0" shapeId="0" xr:uid="{00000000-0006-0000-31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31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31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31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3100-000008000000}">
      <text>
        <r>
          <rPr>
            <sz val="9"/>
            <color indexed="81"/>
            <rFont val="Tahoma"/>
            <family val="2"/>
          </rPr>
          <t xml:space="preserve">Plan de Acción: 
Gestión que se realizará para cumplir con el 100% la normativa legal
</t>
        </r>
      </text>
    </comment>
    <comment ref="L3" authorId="0" shapeId="0" xr:uid="{00000000-0006-0000-31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31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3100-00000B000000}">
      <text>
        <r>
          <rPr>
            <sz val="9"/>
            <color indexed="81"/>
            <rFont val="Tahoma"/>
            <family val="2"/>
          </rPr>
          <t>Nueva Acción implementada para el cumplimiento</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Daniela Sobarzo Ramirez</author>
    <author>Allen Cadiz</author>
  </authors>
  <commentList>
    <comment ref="C3" authorId="0" shapeId="0" xr:uid="{00000000-0006-0000-3200-000001000000}">
      <text>
        <r>
          <rPr>
            <sz val="9"/>
            <color indexed="81"/>
            <rFont val="Tahoma"/>
            <family val="2"/>
          </rPr>
          <t xml:space="preserve">Normativa/Titulo: Cuerpo Legal aplicable en DP Word Lirquen
</t>
        </r>
      </text>
    </comment>
    <comment ref="D3" authorId="0" shapeId="0" xr:uid="{00000000-0006-0000-3200-000002000000}">
      <text>
        <r>
          <rPr>
            <sz val="9"/>
            <color indexed="81"/>
            <rFont val="Tahoma"/>
            <family val="2"/>
          </rPr>
          <t>Requerimiento Interno / Legal</t>
        </r>
      </text>
    </comment>
    <comment ref="E3" authorId="0" shapeId="0" xr:uid="{00000000-0006-0000-3200-000003000000}">
      <text>
        <r>
          <rPr>
            <sz val="9"/>
            <color indexed="81"/>
            <rFont val="Tahoma"/>
            <family val="2"/>
          </rPr>
          <t xml:space="preserve">Definición del articulo que aplicable
</t>
        </r>
      </text>
    </comment>
    <comment ref="F3" authorId="0" shapeId="0" xr:uid="{00000000-0006-0000-3200-000004000000}">
      <text>
        <r>
          <rPr>
            <b/>
            <sz val="9"/>
            <color indexed="81"/>
            <rFont val="Calibri"/>
            <family val="2"/>
            <scheme val="minor"/>
          </rPr>
          <t>Evidencia de cumplimiento:</t>
        </r>
        <r>
          <rPr>
            <sz val="9"/>
            <color indexed="81"/>
            <rFont val="Calibri"/>
            <family val="2"/>
            <scheme val="minor"/>
          </rPr>
          <t xml:space="preserve">
Evidencia objetiva y auditable (documentos, certificados, etc.)</t>
        </r>
        <r>
          <rPr>
            <sz val="9"/>
            <color indexed="81"/>
            <rFont val="Calibri"/>
            <family val="2"/>
          </rPr>
          <t xml:space="preserve">
</t>
        </r>
      </text>
    </comment>
    <comment ref="G3" authorId="1" shapeId="0" xr:uid="{00000000-0006-0000-3200-000005000000}">
      <text>
        <r>
          <rPr>
            <b/>
            <sz val="9"/>
            <color indexed="81"/>
            <rFont val="Tahoma"/>
            <family val="2"/>
          </rPr>
          <t xml:space="preserve">Responsable de cumplimiento: 
</t>
        </r>
        <r>
          <rPr>
            <sz val="9"/>
            <color indexed="81"/>
            <rFont val="Tahoma"/>
            <family val="2"/>
          </rPr>
          <t>Área que debe hacerse responsable del cumplimiento de la normativa legal vigente cuerpo legal.</t>
        </r>
        <r>
          <rPr>
            <b/>
            <sz val="9"/>
            <color indexed="81"/>
            <rFont val="Tahoma"/>
            <family val="2"/>
          </rPr>
          <t xml:space="preserve">
</t>
        </r>
        <r>
          <rPr>
            <sz val="8"/>
            <color indexed="81"/>
            <rFont val="Tahoma"/>
            <family val="2"/>
          </rPr>
          <t>En algunos casos solo será quien lidera y otro el que ejecuta. Pero su responsabilidad es jerárquica frente al cumplimiento de este cuerpo legal</t>
        </r>
      </text>
    </comment>
    <comment ref="H3" authorId="0" shapeId="0" xr:uid="{00000000-0006-0000-3200-000006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I3" authorId="0" shapeId="0" xr:uid="{00000000-0006-0000-3200-000007000000}">
      <text>
        <r>
          <rPr>
            <b/>
            <sz val="9"/>
            <color indexed="81"/>
            <rFont val="Tahoma"/>
            <family val="2"/>
          </rPr>
          <t xml:space="preserve">Brecha: 
</t>
        </r>
        <r>
          <rPr>
            <sz val="9"/>
            <color indexed="81"/>
            <rFont val="Tahoma"/>
            <family val="2"/>
          </rPr>
          <t xml:space="preserve">Evidencia que falta para el cumplimiento de la normativa
</t>
        </r>
      </text>
    </comment>
    <comment ref="J3" authorId="0" shapeId="0" xr:uid="{00000000-0006-0000-3200-000008000000}">
      <text>
        <r>
          <rPr>
            <sz val="9"/>
            <color indexed="81"/>
            <rFont val="Tahoma"/>
            <family val="2"/>
          </rPr>
          <t xml:space="preserve">Plan de Acción: 
Gestión que se realizará para cumplir con el 100% la normativa legal
</t>
        </r>
      </text>
    </comment>
    <comment ref="L3" authorId="0" shapeId="0" xr:uid="{00000000-0006-0000-3200-000009000000}">
      <text>
        <r>
          <rPr>
            <b/>
            <sz val="9"/>
            <color indexed="81"/>
            <rFont val="Tahoma"/>
            <family val="2"/>
          </rPr>
          <t xml:space="preserve">Plazo: </t>
        </r>
        <r>
          <rPr>
            <sz val="9"/>
            <color indexed="81"/>
            <rFont val="Tahoma"/>
            <family val="2"/>
          </rPr>
          <t xml:space="preserve">
Cumplimiento de Brechas en un tiempo determinado
</t>
        </r>
      </text>
    </comment>
    <comment ref="M3" authorId="0" shapeId="0" xr:uid="{00000000-0006-0000-3200-00000A000000}">
      <text>
        <r>
          <rPr>
            <b/>
            <sz val="9"/>
            <color indexed="81"/>
            <rFont val="Tahoma"/>
            <family val="2"/>
          </rPr>
          <t xml:space="preserve">Resultado:
</t>
        </r>
        <r>
          <rPr>
            <sz val="9"/>
            <color indexed="81"/>
            <rFont val="Tahoma"/>
            <family val="2"/>
          </rPr>
          <t xml:space="preserve">100%: Cumple total de la normativa legal
0%: No cumple con la normativa legal
</t>
        </r>
      </text>
    </comment>
    <comment ref="N3" authorId="0" shapeId="0" xr:uid="{00000000-0006-0000-3200-00000B000000}">
      <text>
        <r>
          <rPr>
            <sz val="9"/>
            <color indexed="81"/>
            <rFont val="Tahoma"/>
            <family val="2"/>
          </rPr>
          <t>Nueva Acción implementada para el cumplimiento</t>
        </r>
      </text>
    </comment>
  </commentList>
</comments>
</file>

<file path=xl/sharedStrings.xml><?xml version="1.0" encoding="utf-8"?>
<sst xmlns="http://schemas.openxmlformats.org/spreadsheetml/2006/main" count="3537" uniqueCount="1170">
  <si>
    <t xml:space="preserve">MATRIZ DE REQUISITOS LEGALES Y OTROS REQUISITOS 
</t>
  </si>
  <si>
    <t>Código</t>
  </si>
  <si>
    <t>MAT-EAS-DPR-SIGER-04</t>
  </si>
  <si>
    <t>Fecha</t>
  </si>
  <si>
    <t>Versión</t>
  </si>
  <si>
    <t>V.01</t>
  </si>
  <si>
    <t>Revisa</t>
  </si>
  <si>
    <t>Ingrid Lara</t>
  </si>
  <si>
    <t>Aprueba</t>
  </si>
  <si>
    <t>Claudio Acuña</t>
  </si>
  <si>
    <t>Ítem</t>
  </si>
  <si>
    <t>Normativa /Titulo</t>
  </si>
  <si>
    <t>Resultado de cumplimiento global</t>
  </si>
  <si>
    <t>Código del Trabajo</t>
  </si>
  <si>
    <t>Ley 21.643</t>
  </si>
  <si>
    <t>Ley 21.561</t>
  </si>
  <si>
    <t>Ley 21.156</t>
  </si>
  <si>
    <t>Ley 21.015</t>
  </si>
  <si>
    <t>Ley 21.012</t>
  </si>
  <si>
    <t>Ley 20.949</t>
  </si>
  <si>
    <t>Ley 20.607</t>
  </si>
  <si>
    <t>Ley 20.609</t>
  </si>
  <si>
    <t>Ley 20.422</t>
  </si>
  <si>
    <t>Ley 20.123</t>
  </si>
  <si>
    <t>Ley 20.105</t>
  </si>
  <si>
    <t>Ley 20.096</t>
  </si>
  <si>
    <t>Ley 20.005</t>
  </si>
  <si>
    <t>Ley 19.518</t>
  </si>
  <si>
    <t>Ley 19.628</t>
  </si>
  <si>
    <t>Ley 16.744</t>
  </si>
  <si>
    <t>D.S 594</t>
  </si>
  <si>
    <t>D.S 148</t>
  </si>
  <si>
    <t>D.S 123</t>
  </si>
  <si>
    <t>D.S 109</t>
  </si>
  <si>
    <t>D.S 101</t>
  </si>
  <si>
    <t>D.S 97</t>
  </si>
  <si>
    <t>D.S 76</t>
  </si>
  <si>
    <t>D.S 67</t>
  </si>
  <si>
    <t>D.S 63</t>
  </si>
  <si>
    <t>D.S 56</t>
  </si>
  <si>
    <t>D.S 47</t>
  </si>
  <si>
    <t>Decreto 44</t>
  </si>
  <si>
    <t>D.S 43</t>
  </si>
  <si>
    <t>D.S 35</t>
  </si>
  <si>
    <t>D.S 18</t>
  </si>
  <si>
    <t>D.S 10</t>
  </si>
  <si>
    <t>Resolución Exenta 1280</t>
  </si>
  <si>
    <t>Resolución Exenta 156</t>
  </si>
  <si>
    <t>Circular 3705</t>
  </si>
  <si>
    <t>Circular 3649</t>
  </si>
  <si>
    <t>Nch 2245</t>
  </si>
  <si>
    <t>NCh 1411</t>
  </si>
  <si>
    <t>NCh 1410</t>
  </si>
  <si>
    <t>Nch 382</t>
  </si>
  <si>
    <t>Compendio de Ley</t>
  </si>
  <si>
    <t>PREXOR</t>
  </si>
  <si>
    <t>MMC</t>
  </si>
  <si>
    <t>PROSEMEH</t>
  </si>
  <si>
    <t xml:space="preserve">T. Psicosocial </t>
  </si>
  <si>
    <t>RUV</t>
  </si>
  <si>
    <t>Altas Temperaturas</t>
  </si>
  <si>
    <t>TMERT</t>
  </si>
  <si>
    <t>RESULTADO CONSOLIDADO DE CUMPLIMIENTO DE SST</t>
  </si>
  <si>
    <t>Art. Aplicable</t>
  </si>
  <si>
    <t>Descripción</t>
  </si>
  <si>
    <t>Evidencia Cumplimiento</t>
  </si>
  <si>
    <t>Responsable de Cumplimiento</t>
  </si>
  <si>
    <t>Resultado de evaluación
No Cumple 0%
Cumple 100%
En implementación 50%</t>
  </si>
  <si>
    <t>Brecha Evidenciada</t>
  </si>
  <si>
    <t>Plan de Acción de Brechas de Incumplimiento</t>
  </si>
  <si>
    <t>Responsable</t>
  </si>
  <si>
    <t>Plazo</t>
  </si>
  <si>
    <t>Nueva acción Correctiva</t>
  </si>
  <si>
    <t>Código del trabajo</t>
  </si>
  <si>
    <t>Art. 2</t>
  </si>
  <si>
    <t>Las relaciones laborales deberán siempre fundarse en un trato libre de violencia, compatible con la dignidad de la persona y con perspectiva de género, lo que, para efectos de este Código, implica la adopción de medidas tendientes a promover la igualdad y a erradicar la discriminación basada en dicho motivo. Son contrarias a lo anterior, entre otras conductas, las siguientes:     
    a) El acoso sexual, entendiéndose por tal el que una persona realice, en forma indebida, por cualquier medio, requerimientos de carácter sexual, no consentidos por quien los recibe y que amenacen o perjudiquen su situación laboral o sus oportunidades en el empleo.
    b) El acoso laboral, entendiéndose por tal toda conducta que constituya agresión u hostigamiento ejercida por el empleador o por uno o más trabajadores, en contra de otro u otros trabajadores, por cualquier medio, ya sea que se manifieste una sola vez o de manera reiterada, y que tenga como resultado para el o los afectados su menoscabo, maltrato o humillación, o bien que amenace o perjudique su situación laboral o sus oportunidades en el empleo.
    c) La violencia en el trabajo ejercida por terceros ajenos a la relación laboral, entendiéndose por tal aquellas conductas que afecten a las trabajadoras y a los trabajadores, con ocasión de la prestación de servicios, por parte de clientes, proveedores o usuarios, entre otros.".</t>
  </si>
  <si>
    <t>RRHH</t>
  </si>
  <si>
    <t>N/A</t>
  </si>
  <si>
    <t>Art. 4</t>
  </si>
  <si>
    <t>Para los efectos previstos en este Código, se presume de derecho que representa al empleador y que en tal carácter obliga a éste con los trabajadores, el gerente, el administrador, el capitán de barco y, en general, la persona que ejerce habitualmente funciones de dirección o administración por cuenta o representación de una persona natural o jurídica. Las modificaciones totales o parciales relativas al dominio, posesión o mera tenencia de la empresa no alterarán los derechos y obligaciones de los trabajadores emanados de sus contratos individuales o de los instrumentos colectivos de trabajo, que mantendrán su vigencia y continuidad con el o los nuevos empleadores.</t>
  </si>
  <si>
    <t>Contrato de trabajo</t>
  </si>
  <si>
    <t>Art. 5</t>
  </si>
  <si>
    <t>El ejercicio de las facultades que la ley le reconoce al empleador, tiene como límite el respeto a las garantías constitucionales de los trabajadores, en especial cuando pudieran afectar la intimidad, la vida privada o la honra de éstos.
Los derechos establecidos por las leyes laborales son irrenunciables, mientras subsista el contrato de trabajo. 
Los contratos individuales y los instrumentos colectivos de trabajo podrán ser modificados, por mutuo consentimiento, en aquellas materias en que las partes hayan podido convenir libremente.</t>
  </si>
  <si>
    <t>Contrato de trabajo y anexos según aplique</t>
  </si>
  <si>
    <t>Art. 6</t>
  </si>
  <si>
    <t>El contrato de trabajo puede ser individual o colectivo.
El contrato es individual cuando se celebra entre un empleador y un trabajador.
Es colectivo el celebrado por uno o más empleadores con una o más organizaciones sindicales o con trabajadores que se unan para negociar colectivamente, o con unos y otros, con el objeto de establecer condiciones comunes de trabajo y de remuneraciones por un tiempo determinado.</t>
  </si>
  <si>
    <t>Art. 7</t>
  </si>
  <si>
    <t>Contrato individual de trabajo es una convención por la cual el empleador y el trabajador se obligan recíprocamente, éste a prestar servicios personales bajo dependencia y subordinación del primero, y aquél a pagar por estos servicios una remuneración determinada.</t>
  </si>
  <si>
    <t>Art. 9-18</t>
  </si>
  <si>
    <t>El contrato de trabajo es consensual; deberá constar por escrito en los plazos a que se refiere el inciso siguiente, y firmarse por ambas partes en dos ejemplares, quedando uno en poder de cada contratante.
El empleador que no haga constar por escrito el contrato dentro del plazo de quince días de incorporado el trabajador, o de cinco días si se trata de contratos por obra, trabajo o servicio determinado o de duración inferior a treinta días, será sancionado con una multa a beneficio fiscal de una a cinco unidades tributarias mensuales.
Si el trabajador se negare a firmar, el empleador enviará el contrato a la respectiva Inspección del Trabajo para que ésta requiera la firma. Si el trabajador insistiere en su actitud ante dicha Inspección, podrá ser despedido, sin derecho a indemnización, a menos que pruebe haber sido contratado en condiciones distintas a las consignadas en el documento escrito.
Si el empleador no hiciere uso del derecho que se le confiere en el inciso anterior, dentro del respectivo plazo que se indica en el inciso segundo, la falta de contrato escrito hará presumir legalmente que son estipulaciones del contrato las que declare el trabajador.
El empleador, en todo caso, estará obligado a mantener en el lugar de trabajo, un ejemplar del contrato, y, en su caso, uno del finiquito en que conste el término de la relación laboral, firmado por las partes.
Considerar todo lo descrito en los art. 10 al 18, referente a contratos de trabajo.</t>
  </si>
  <si>
    <t>Art. 19</t>
  </si>
  <si>
    <t>El ochenta y cinco por ciento, a lo menos, de los trabajadores que sirvan a un mismo empleador será de nacionalidad chilena. Se exceptúa de esta disposición el empleador que no ocupa más de veinticinco trabajadores.</t>
  </si>
  <si>
    <t>Nómina trabajadores con un 85% de chilenos.
Contratación de 15% máximo de dotación de extranjeros</t>
  </si>
  <si>
    <t>Art. 22</t>
  </si>
  <si>
    <r>
      <t>La duración de la jornada ordinaria de trabajo no excederá de cuarenta horas semanales.
    Quedarán excluidos de la limitación de jornada de trabajo los trabajadores que presten servicios a distintos empleadores; los gerentes, administradores, apoderados con facultades de administración y todos aquellos que trabajen sin fiscalización superior inmediata; los contratados de acuerdo con este Código para prestar servicios en su domicilio o en un lugar libremente elegido por ellos; los agentes comisionistas y de seguros, vendedores viajantes, cobradores y demás similares que no ejerzan sus funciones en el local del establecimiento.
    También quedarán excluidos de la limitación de jornada de trabajo los trabajadores que se desempeñen a bordo de naves pesqueras.
    Asimismo, quedan excluidos de la limitación de jornada, los trabajadores contratados para que presten sus servicios preferentemente fuera del lugar o sitio de funcionamiento de la empresa, mediante la utilización de medios tecnológicos, informáticos o de telecomunicaciones.
    La jornada de trabajo de los deportistas profesionales y de los trabajadores que desempeñan actividades conexas se organizará por el cuerpo técnico y la entidad deportiva profesional correspondiente, de acuerdo a la naturaleza de la actividad deportiva y a límites compatibles con la salud de los deportistas, y no les será aplicable lo establecido en el inciso primero de este artículo.</t>
    </r>
    <r>
      <rPr>
        <b/>
        <sz val="11"/>
        <rFont val="Arial Narrow"/>
        <family val="2"/>
      </rPr>
      <t xml:space="preserve">
</t>
    </r>
    <r>
      <rPr>
        <sz val="11"/>
        <rFont val="Arial Narrow"/>
        <family val="2"/>
      </rPr>
      <t>NOTA 2: La modificación introducida por la ley 21561, publicada el 26.04.2023, a la jornada de trabajo referida en el presente artículo, se implementará de forma gradual, reduciéndose de cuarenta y cinco horas semanales a cuarenta y cuatro horas al primer año; cuarenta y dos horas al tercer año y cuarenta horas al quinto año, contados desde la publicación de la ley en el Diario Oficial.</t>
    </r>
  </si>
  <si>
    <t>*Contrato de trabajo
*Implementación gradual</t>
  </si>
  <si>
    <t>Art. 24</t>
  </si>
  <si>
    <t>El empleador podrá extender la jornada ordinaria de los dependientes del comercio hasta en dos horas diarias durante nueve días anteriores a navidad, distribuidos dentro de los últimos quince días previos a esta festividad. En este caso las horas que excedan el máximo señalado en el inciso primero del artículo 22, o la jornada convenida, si fuere menor se pagarán como extraordinarias.
Cuando el empleador ejerciere la facultad prevista en el inciso anterior no procederá pactar horas extraordinarias.</t>
  </si>
  <si>
    <t>*Contrato de trabajo</t>
  </si>
  <si>
    <t>Art. 27</t>
  </si>
  <si>
    <t xml:space="preserve"> Los trabajadores madres y padres de niños y niñas de hasta doce años, y las personas que tengan el cuidado personal de éstos, tendrán derecho a una banda de dos horas en total, dentro de la que podrán anticipar o retrasar hasta en una hora el comienzo de sus labores, lo que determinará también el horario de salida al final de la jornada.
 Para ejercer este derecho el trabajador deberá entregar al empleador el respectivo certificado de nacimiento o la sentencia que le otorgue el cuidado personal de un niño o niña. El empleador no podrá negarse sino cuando la empresa funcione en un horario que no permita anticipar o postergar la jornada de trabajo, o por la naturaleza de los servicios prestados por el trabajador, como en el caso de funciones o labores de atención de público, o que sean necesarias para la realización de los servicios de otros trabajadores, o de atención de servicios de urgencia, trabajo por turnos, guardias, o similares, en tanto requieran que el trabajador efectivamente se encuentre en su puesto a la hora específica señalada en el contrato de trabajo o en el reglamento interno.</t>
  </si>
  <si>
    <t>*Contrato de trabajo o
* RIOHS</t>
  </si>
  <si>
    <t>Art. 29</t>
  </si>
  <si>
    <t>Podrá excederse la jornada ordinaria, pero en la medida indispensable para evitar perjuicios en la marcha normal del  establecimiento o faena, cuando sobrevengan fuerza mayor o caso fortuito, o cuando deban impedirse accidentes o efectuarse arreglos o reparaciones impostergables en las maquinarias o instalaciones. Las horas trabajadas en exceso se pagarán como extraordinarias.</t>
  </si>
  <si>
    <t>*Contrato de trabajo, anexo de contrato o
* RIOHS</t>
  </si>
  <si>
    <t>Art. 33</t>
  </si>
  <si>
    <t>Para los efectos de controlar la asistencia y determinar las horas de trabajo, sean ordinarias o extraordinarias, el empleador llevará un registro que consistirá en un libro de asistencia del personal o en un reloj control con tarjetas de registro.
    Cuando no fuere posible aplicar las normas previstas en el inciso precedente, o cuando su aplicación importare una difícil fiscalización, la Dirección del Trabajo, de oficio o a petición de parte, podrá establecer y regular, mediante resolución fundada, un sistema especial de control de las horas de trabajo y de la determinación de las remuneraciones correspondientes al servicio prestado. Este sistema será uniforme para una misma actividad.</t>
  </si>
  <si>
    <t xml:space="preserve">Sistema de reloj control </t>
  </si>
  <si>
    <t>Art. 35</t>
  </si>
  <si>
    <t>Los días domingo y aquellos que la  ley declare festivos serán de descanso, salvo respecto de las actividades autorizadas por ley para trabajar en esos días. 
Se declara Día Nacional del Trabajo el 1º de mayo de cada año. Este día será feriado.</t>
  </si>
  <si>
    <t>RIOHS
Contrato de trabajo
Sistema de turnos rotativos</t>
  </si>
  <si>
    <t>Art. 55</t>
  </si>
  <si>
    <t>Las remuneraciones se pagarán con la periodicidad estipulada en el contrato, pero  los períodos que se convengan no podrán exceder de un mes.</t>
  </si>
  <si>
    <t>Liquidaciones de sueldo</t>
  </si>
  <si>
    <t>Art. 63 bis</t>
  </si>
  <si>
    <t>En caso de término del contrato de trabajo, el empleador estará obligado a pagar todas las remuneraciones que se adeudaren al trabajador en un solo acto al momento de extender el finiquito. Sin perjuicio de 
ello, las partes podrán acordar el fraccionamiento del pago de las remuneraciones adeudadas y dicho pacto se regirá por lo dispuesto en la letra a) del artículo 169.</t>
  </si>
  <si>
    <t>Finiquito</t>
  </si>
  <si>
    <t>Art. 66</t>
  </si>
  <si>
    <t>En los casos de nacimiento y muerte de un hijo así como en el de muerte del cónyuge, todo trabajador tendrá derecho a un día de permiso pagado, adicional al feriado anual, independientemente del tiempo de servicio. Dicho permiso deberá hacerse efectivo dentro de los tres días siguientes al hecho que lo origine.</t>
  </si>
  <si>
    <t>RIOHS</t>
  </si>
  <si>
    <t>Art. 66 bis</t>
  </si>
  <si>
    <t>Las trabajadoras mayores de cuarenta años de edad y los trabajadores mayores de cincuenta, cuyos contratos de trabajo sean por un plazo superior a treinta días, tendrán derecho a medio día de permiso, una vez al año durante la vigencia de la relación laboral, para someterse a los exámenes de mamografía y próstata, respectivamente, pudiendo incluir otras prestaciones de medicina preventiva, tales como el examen de Papanicolaou, en las instituciones de salud públicas o privadas que corresponda. En el caso de los contratos celebrados por un plazo fijo, o para la realización de una obra o faena determinada, este derecho podrá ejercerse a partir de los treinta días de celebrado el contrato de trabajo, y en cualquier momento durante la vigencia de éste.
     El tiempo para realizar los exámenes, señalado en el inciso anterior, será complementado, en su caso, con el tiempo suficiente para los traslados hacia y desde la institución médica, considerando las condiciones geográficas, de transporte y la disponibilidad de equipamiento médico necesario.
     Para el ejercicio de este derecho, los trabajadores deberán dar aviso al empleador con una semana de anticipación a la realización de los exámenes; asimismo, deberán presentar con posterioridad a éstos, los comprobantes suficientes que acrediten que se los realizaron en la fecha estipulada.
     El tiempo en el que los trabajadores se realicen los exámenes, será considerado como trabajado para todos los efectos legales; asimismo, este permiso no podrá ser compensado en dinero, ni durante ni al término de la relación laboral, entendiéndose por no escrita cualquier estipulación en contrario.
     Si los trabajadores estuvieren afectos a un instrumento colectivo que considerare un permiso análogo, se entenderá cumplida la obligación legal por parte del empleador.</t>
  </si>
  <si>
    <t xml:space="preserve">Art. 66 ter. </t>
  </si>
  <si>
    <t xml:space="preserve">En los casos de programas o campañas públicas de inmunización a través de vacunas u otros medios, para el control y prevención de enfermedades transmisibles, todo trabajador o toda trabajadora que se encuentre dentro de la población objetivo de dichas campañas tendrá derecho a medio día de permiso laboral para su vacunación. A este derecho le serán aplicables las reglas de los incisos segundo y siguientes del artículo anterior, salvo que el aviso al empleador deberá darse con al menos dos días de anticipación. </t>
  </si>
  <si>
    <t xml:space="preserve"> Art. 66 quáter. </t>
  </si>
  <si>
    <t xml:space="preserve">Los trabajadores dependientes regidos por el Código del Trabajo y aquellos regidos por el Estatuto Administrativo contenido en la ley N° 18.834, y por el Estatuto Administrativo 
para Funcionarios Municipales contenido en la ley N° 18.883, que se desempeñen adicionalmente como voluntarios del Cuerpo de Bomberos estarán facultados para acudir a llamados de emergencia ante accidentes, incendios u otros siniestros que ocurran durante su jornada laboral. </t>
  </si>
  <si>
    <t>RIOHS/Contrato de trabajo</t>
  </si>
  <si>
    <t>Art. 67</t>
  </si>
  <si>
    <t>Los trabajadores con más de un año de servicio tendrán derecho a un feriado anual de quince días hábiles, con remuneración íntegra que se otorgará de acuerdo con las formalidades que establezca el reglamento.
El feriado se concederá de preferencia en primavera o verano, considerándose las necesidades del servicio.</t>
  </si>
  <si>
    <t>Art. 153</t>
  </si>
  <si>
    <t>Las empresas, establecimientos, faenas o unidades económicas que ocupen normalmente diez o más trabajadores permanentes, contados todos los que presten servicios en las distintas fábricas o secciones, aunque estén situadas en localidades diferentes, estarán obligadas a confeccionar un reglamento interno  de orden, higiene y seguridad que contenga las obligaciones y prohibiciones a que deben  sujetarse los trabajadores, en relación con sus  labores, permanencia y vida en las dependencias de la respectiva empresa o establecimiento.
     Especialmente, se deberán estipular las normas que se deben observar para garantizar un ambiente laboral digno y de mutuo respeto entre los trabajadores.
     Una copia del reglamento deberá remitirse al Ministerio de Salud y a la Dirección del Trabajo dentro de los cinco días siguientes a la vigencia del mismo.
     Cualquier trabajador o las organizaciones sindicales de la empresa respectiva podrán impugnar las disposiciones del reglamento interno que estimaren ilegales, mediante presentación efectuada ante la autoridad de salud o ante la Dirección del Trabajo, según corresponda. De igual modo, esa autoridad o esa Dirección podrán, de oficio, exigir modificaciones al referido reglamento en razón de ilegalidad. Asimismo, podrán exigir que se incorporen las disposiciones que le son obligatorias de conformidad al artículo siguiente.</t>
  </si>
  <si>
    <t>Art. 154</t>
  </si>
  <si>
    <t>El reglamento interno deberá contener , a lo menos, las siguientes disposiciones:
1.-  las horas en que empieza y termina el trabajo y las de cada turno, si aquél se efectúa por equipos; 2.-  los descansos; 3.-  los diversos tipos de remuneraciones; 4.-  el lugar, día y hora de pago; 5.-  las obligaciones y prohibiciones a que estén sujetos los trabajadores; 6.-  la designación de los cargos ejecutivos o dependientes del establecimiento ante quienes los trabajadores deban plantear sus peticiones, reclamos, consultas y sugerencias, y en el caso de empresas de doscientos trabajadores o más, un registro que consigne los diversos cargos o funciones en la empresa y sus características técnicas esenciales; 7.-  las normas especiales pertinentes a las diversas clases de faenas, de acuerdo con la edad y sexo de los trabajadores, y a los ajustes necesarios y servicios de apoyo que permitan al trabajador con discapacidad un desempeño laboral adecuado; 8.-  la forma de comprobación del cumplimiento de las leyes de previsión, de servicio militar obligatorio, de cédula de identidad y, en el caso de menores, de haberse cumplido la obligación escolar; 9.-  las normas e instrucciones de prevención, higiene y seguridad que deban observarse en la empresa o establecimiento; 10.- las sanciones que podrán aplicarse por infracción a las obligaciones que señale este reglamento, las que sólo podrán consistir en amonestación verbal o escrita y multa de hasta el veinticinco por ciento de la remuneración diaria; 11.- el procedimiento a que se someterá la aplicación de las sanciones referidas en el número anterior; 12.- El protocolo de prevención respecto del acoso sexual, laboral y la violencia en el trabajo, y el procedimiento al que se someterán las trabajadoras y los trabajadores, en conformidad a lo dispuesto en el Título IV del Libro II, el que considerará las medidas de resguardo que se adopten respecto de los involucrados y las sanciones que se aplicarán.
    En el caso de las denuncias sobre acoso sexual, el empleador que, ante una denuncia del trabajador afectado, cumpla íntegramente con el procedimiento establecido en el Título IV del Libro II, no estará afecto al aumento señalado en la letra c) del inciso primero del artículo 168, y
13.- El procedimiento a que se someterán los reclamos que se deduzcan por infracción al artículo 62 bis. En todo caso, el reclamo y la respuesta del empleador deberán constar por escrito y estar debidamente fundados. La respuesta del empleador deberá ser entregada dentro de un plazo no mayor a treinta días de efectuado el reclamo por parte del trabajador.
    Las obligaciones y prohibiciones a que hace referencia el número 5 de este artículo, y, en general, toda medida de control, sólo podrán efectuarse por medios idóneos y concordantes con la naturaleza de la relación laboral y, en todo caso, su aplicación deberá ser general, garantizándose la impersonalidad de la medida, para respetar la dignidad del trabajador.</t>
  </si>
  <si>
    <t>Art. 156</t>
  </si>
  <si>
    <t>Los reglamentos internos y sus modificaciones deberán ponerse en conocimiento de los trabajadores treinta días antes de la fecha en que comiencen a regir, y fijarse, a lo menos, en dos sitios visibles del lugar de las faenas con la misma anticipación. Deberá también entregarse una copia a los sindicatos y a los Comités Paritarios existentes en la empresa.
Además, el empleador deberá entregar gratuitamente a los trabajadores un ejemplar impreso que contenga en un texto el reglamento interno de la empresa y el reglamento a que se refiere la Ley N° 16.744.</t>
  </si>
  <si>
    <t xml:space="preserve"> Art. 157. </t>
  </si>
  <si>
    <t>En los casos en que las infracciones por parte de los trabajadores a las normas de los reglamentos internos se sancionen con multa, ésta no podrá exceder de la cuarta parte de la remuneración diaria del infractor, y de su aplicación podrá reclamarse ante la Inspección del Trabajo que corresponda.
 Las multas serán destinadas a incrementar los fondos de bienestar que la empresa respectiva tenga para los trabajadores o de los servicios de bienestar social de las organizaciones sindicales cuyos afiliados laboren en la empresa, a prorrata de la afiliación y en el orden señalado. A falta de esos fondos o entidades, el producto de las multas pasará al Servicio Nacional de Capacitación y Empleo, y se le entregará tan pronto como hayan sido aplicadas.</t>
  </si>
  <si>
    <t xml:space="preserve"> Art. 157 Bis</t>
  </si>
  <si>
    <t xml:space="preserve">Las empresas de 100 o más trabajadores deberán contratar o mantener contratados, según corresponda, al menos el 1% de personas con discapacidad o que sean asignatarias de una pensión de invalidez de cualquier régimen previsional, en relación al total de sus trabajadores. 702 703 704 705 706 Las personas con discapacidad deberán contar con la calificación y certificación señaladas en el artículo 13 de la ley N° 20.422. </t>
  </si>
  <si>
    <t>Contratación del 1% de la dotación de cada tienda</t>
  </si>
  <si>
    <t>Art 157 quater</t>
  </si>
  <si>
    <t>"Al menos uno de los trabajadores que se desempeñe en funciones relacionadas con recursos humanos dentro de las empresas contempladas en el supuesto del artículo 157 bis deberá contar con conocimientos específicos en materias que fomenten la inclusión laboral de las personas con discapacidad. Se entenderá que tienen estos conocimientos los trabajadores que cuenten con una certificación al respecto, otorgada por el Sistema Nacional de Certificación de Competencias Laborales establecido en la ley N° 20.267.
    Las empresas señaladas en el inciso anterior deberán promover en su interior políticas en materias de inclusión, las que serán informadas anualmente a la Dirección del Trabajo, de conformidad al reglamento a que se refiere el inciso final del artículo 157 bis. También deberán elaborar y ejecutar anualmente programas de capacitación de su personal, con el objeto de otorgarles herramientas para una efectiva inclusión laboral dentro de la empresa.
    Las actividades realizadas durante la jornada de trabajo o fuera de ella deberán considerar las normas sobre igualdad de oportunidades e inclusión social de personas con discapacidad a que se refiere la ley N° 20.422, como también los principios generales contenidos en las demás normas vigentes sobre la materia.""."</t>
  </si>
  <si>
    <t>Registros de capacitación del personal asignado Centralizado</t>
  </si>
  <si>
    <t>Art. 160</t>
  </si>
  <si>
    <t>El contrato de trabajo termina sin derecho a indemnización alguna cuando el empleador le ponga término invocando una o más de las siguientes causales:
1.-  Alguna de las conductas indebidas de carácter grave, debidamente comprobadas, que a continuación se señalan:
a)   Falta de probidad del trabajador en el desempeño de sus funciones;
b)   Conductas de acoso sexual; ..........</t>
  </si>
  <si>
    <t>Art. 179</t>
  </si>
  <si>
    <t xml:space="preserve"> La empresa es responsable de las actividades relacionadas con la capacitación ocupacional de sus trabajadores, entendiéndose por tal, el proceso destinado a promover, facilitar, fomentar y desarrollar las aptitudes, habilidades o grados de conocimientos de los trabajadores, con el fin de permitirles mejores oportunidades y condiciones de vida y de trabajo; y a incrementar la productividad nacional, procurando la necesaria adaptación de los trabajadores a los procesos tecnológicos y a las modificaciones estructurales de la economía, sin perjuicio de las acciones que en conformidad a la ley competen al Servicio Nacional de Capacitación y Empleo y a los servicios e instituciones del sector público.</t>
  </si>
  <si>
    <t>Área de Formación CENCOSUD Programa de capacitaciones</t>
  </si>
  <si>
    <t>ÁREA DE FORMACIÓN</t>
  </si>
  <si>
    <t>Art. 181</t>
  </si>
  <si>
    <t>Los trabajadores beneficiarios de las acciones de capacitación ocupacional mantendrán íntegramente sus remuneraciones, cualquiera fuere la modificación de sus jornadas de trabajo. No obstante, las horas extraordinarias destinadas a capacitación no darán derecho a remuneración.
El accidente que sufriere el trabajador a causa o con ocasión de estos estudios, quedará comprendido dentro del concepto que para tal efecto establece la Ley Nº 16.744 sobre Seguro Social contra Riesgos de Accidentes del Trabajo y Enfermedades Profesionales, y dará derecho a las prestaciones consiguientes.</t>
  </si>
  <si>
    <t xml:space="preserve">  Art. 182</t>
  </si>
  <si>
    <t>Prohíbase a los empleadores adoptar medidas que limiten, entraben o perturben el derecho de los trabajadores seleccionados para seguir los cursos de capacitación ocupacional que cumplan con los requisitos señalados en el Estatuto de Capacitación y Empleo. La infracción a esta prohibición se sancionará en conformidad a este último cuerpo legal.</t>
  </si>
  <si>
    <t>RIOHS, Código de Ética Cencosud</t>
  </si>
  <si>
    <t>Art. 183 A</t>
  </si>
  <si>
    <t>Es trabajo en régimen de subcontratación, aquél realizado en virtud de un contrato de trabajo por un trabajador para un empleador, denominado contratista o subcontratista, cuando éste, en razón de un acuerdo contractual, se encarga de ejecutar obras o servicios, por su cuenta y riesgo y con trabajadores bajo su dependencia, para una tercera persona natural o jurídica dueña de la obra, empresa o faena, denominada la empresa principal, en la que se desarrollan los servicios o ejecutan las obras contratadas. Con todo, no quedarán sujetos a las normas de este Párrafo las obras o los servicios que se ejecutan o prestan de manera discontinua o esporádica.
     Si los servicios prestados se realizan sin sujeción a los requisitos señalados en el inciso anterior o se limitan sólo a la intermediación de trabajadores a una faena, se entenderá que el empleador es el dueño de la obra, empresa o faena, sin perjuicio de las sanciones que correspondan por aplicación del artículo 478.</t>
  </si>
  <si>
    <t>Reglamento especial para Empresas contratistas</t>
  </si>
  <si>
    <t>PREVENCIÓN DE RIESGOS</t>
  </si>
  <si>
    <t>Art. 183 B</t>
  </si>
  <si>
    <t>La empresa principal será solidariamente responsable de las obligaciones laborales y previsionales de dar que afecten a los contratistas en favor de los trabajadores de éstos, incluidas las eventuales indemnizaciones legales que correspondan por término de la relación laboral. Tal responsabilidad estará limitada al tiempo o período durante el cual el o los trabajadores prestaron servicios en régimen de subcontratación para la empresa principal..........</t>
  </si>
  <si>
    <t>Contrato de prestaciones de servicios</t>
  </si>
  <si>
    <t>SOPORTE OPERATIVO</t>
  </si>
  <si>
    <t>Art. 183 C</t>
  </si>
  <si>
    <t>La empresa principal, cuando así lo solicite, tendrá derecho a ser informada por los contratistas sobre el monto y estado de cumplimiento de las obligaciones laborales y previsionales que a éstos correspondan respecto a sus trabajadores, como asimismo de igual tipo de obligaciones que tengan los subcontratistas con sus trabajadores. El mismo derecho tendrán los contratistas respecto de sus subcontratistas.</t>
  </si>
  <si>
    <t>Control de cumplimiento de contrato para empresas contratistas (F30)</t>
  </si>
  <si>
    <t>Art. 183 E</t>
  </si>
  <si>
    <t>Sin perjuicio de las obligaciones de la empresa principal, contratista y subcontratista respecto de sus propios trabajadores en virtud de lo dispuesto en el artículo 184, la empresa principal deberá adoptar las medidas necesarias para proteger  eficazmente la vida y salud de todos los trabajadores que laboran en su obra, empresa o faena, cualquiera sea su dependencia, en conformidad a lo dispuesto en el artículo 66 bis de la ley Nº 16.744 y el artículo 3º del decreto supremo Nº 594, de 1999, del Ministerio de Salud. En los casos de construcción de edificaciones por un precio único prefijado, no procederán las obligaciones y responsabilidades señaladas en el inciso precedente, cuando quien encargue la obra sea una persona natural......</t>
  </si>
  <si>
    <t>* Reglamento especial para Empresas contratistas
*Reuniones con empresas contratistas</t>
  </si>
  <si>
    <t>SOPORTE OPERATIVO
PREVENCIÓN DE RIESGOS</t>
  </si>
  <si>
    <t>Art. 184.</t>
  </si>
  <si>
    <t>El empleador estará obligado a tomar todas las medidas necesarias para proteger eficazmente la vida y salud de los trabajadores, manteniendo las condiciones adecuadas de higiene y seguridad en las faenas, como también los implementos necesarios para prevenir accidentes y enfermedades profesionales. 
Deberá asimismo prestar o garantizar los elementos necesarios para que los trabajadores en caso de accidente o emergencia puedan acceder a una oportuna y adecuada atención médica, hospitalaria y farmacéutica.
Corresponderá también a la Dirección del Trabajo fiscalizar el cumplimiento de normas de higiene y seguridad en el trabajo, en los términos señalados en el artículo 191, sin perjuicio de las facultades conferidas a otros servicios del Estado en virtud de las leyes que los rigen.</t>
  </si>
  <si>
    <t>Sistema de Gestión de SST</t>
  </si>
  <si>
    <t>Art. 187</t>
  </si>
  <si>
    <t>No podrá exigirse ni admitirse el desempeño de un trabajador en faenas calificadas como superiores a sus fuerzas o que puedan comprometer su salud o seguridad.
     La calificación a que se refiere el inciso precedente, será realizada por los organismos competentes de conformidad a la ley, teniendo en vista la opinión de entidades de reconocida especialización en la materia de que se trate, sean públicas o privadas.</t>
  </si>
  <si>
    <t>Control de Exámenes ocupacional según aplique al cargo</t>
  </si>
  <si>
    <t xml:space="preserve">Art. 193. </t>
  </si>
  <si>
    <t>En los almacenes, tiendas, bazares, bodegas, depósitos de  mercaderías y demás establecimientos comerciales semejantes, aunque funcionen como anexos de establecimientos de otro orden, el empleador mantendrá el número suficiente de asientos o sillas a disposición de los dependientes o trabajadores.
    La disposición precedente será aplicable en los establecimientos industriales, y a los trabajadores del comercio, cuando las funciones que éstos desempeñen lo permitan.
    La forma y condiciones en que se ejercerá este derecho deberá constar en el reglamento interno.
    Cada infracción a las disposiciones del presente artículo será penada con multa de una a dos unidades tributarias mensuales.</t>
  </si>
  <si>
    <t>Art. 194</t>
  </si>
  <si>
    <t>La protección a la maternidad, la paternidad y la vida familiar se regirá por las disposiciones del presente título y quedan sujetos a ellas los servicios de la administración pública, los servicios semifiscales, de administración autónoma, de las municipalidades y todos los servicios y establecimientos, cooperativas o empresas industriales, extractivas, agrícolas o comerciales, sean de propiedad fiscal, semifiscal, de administración autónoma o independiente, municipal o particular o perteneciente a una corporación de derecho público o privado.
Las disposiciones anteriores comprenden las sucursales o dependencias de los establecimientos, empresas o servicios indicados.
Estas disposiciones beneficiarán a todos los trabajadores que dependan de cualquier empleador, comprendidos aquellos que trabajan en su domicilio y, en general, a todos los que estén acogidos a algún sistema previsional.
Ningún empleador podrá condicionar la contratación de trabajadoras, su permanencia o renovación de contrato, o la promoción o movilidad en su empleo, a la ausencia o existencia de embarazo, ni exigir para dichos fines certificado o examen alguno para verificar si se encuentra o no en estado de gravidez.</t>
  </si>
  <si>
    <t>Art. 195</t>
  </si>
  <si>
    <t>Las trabajadoras tendrán derecho a un descanso de maternidad de seis semanas antes del parto y doce semanas después de él.  El padre tendrá derecho a un permiso pagado de cinco días en caso de nacimiento de un hijo, el que podrá utilizar a su elección desde el momento del parto, y en este caso será de forma continua, excluyendo el descanso semanal, o distribuirlo dentro del primer mes desde la fecha del nacimiento. Este permiso también se otorgará al padre que se encuentre en proceso de adopción, y se contará a partir de la notificación de la resolución que otorgue el cuidado personal o acoja la adopción del menor, en conformidad a los artículos 19 y 24 de la ley Nº 19.620. Este derecho es irrenunciable.
     Si la madre muriera en el parto o durante el período de permiso posterior a éste, dicho permiso o el resto de él que sea destinado al cuidado del hijo corresponderá al padre o a quien le fuere otorgada la custodia del menor, quien gozará del fuero establecido en el artículo 201 de este Código y tendrá derecho al subsidio a que se refiere el artículo 198.
     El padre que sea privado por sentencia judicial del cuidado personal del menor perderá el derecho a fuero y subsidio establecidos en el inciso anterior.
     Los derechos referidos en el inciso primero no podrán renunciarse y durante los períodos de descanso queda prohibido el trabajo de las mujeres embarazadas y puérperas.
     Asimismo, no obstante cualquier estipulación en contrario, deberán conservárseles sus empleos o puestos durante dichos períodos, incluido el período establecido en el artículo 197 bis.</t>
  </si>
  <si>
    <t>Art. 196</t>
  </si>
  <si>
    <t>Si durante el embarazo se produjere enfermedad como consecuencia de éste, comprobada con certificado médico, la trabajadora tendrá derecho a un descanso prenatal suplementario cuya  duración será fijada, en su caso, por los servicios que tengan a su cargo las atenciones médicas preventivas o curativas.</t>
  </si>
  <si>
    <t>Art. 197</t>
  </si>
  <si>
    <t>Para hacer uso del descanso de maternidad, señalado en el artículo 195, deberá presentarse al jefe del establecimiento, empresa, servicio o empleador un certificado médico o de matrona que acredite que el estado de embarazo ha llegado al período fijado para obtenerlo.</t>
  </si>
  <si>
    <t>Art. 197 Bis</t>
  </si>
  <si>
    <t>Las trabajadoras tendrán derecho a un permiso postnatal parental de doce semanas a continuación del período postnatal, durante el cual recibirán un subsidio cuya base de cálculo será la misma del subsidio por descanso de maternidad a que se refiere el inciso primero del artículo 195.</t>
  </si>
  <si>
    <t>Art. 199</t>
  </si>
  <si>
    <t>Cuando la salud de un niño menor de un año requiera de atención en el hogar con motivo de enfermedad grave, circunstancia que deberá ser acreditada mediante certificado médico otorgado o ratificado por los servicios que tengan a su cargo la atención médica de los menores, la madre trabajadora tendrá derecho al permiso y subsidio que establece el artículo anterior por el período que el respectivo servicio determine. En el caso que ambos padres sean trabajadores, cualquiera de ellos y a elección de la madre, podrá gozar del permiso y subsidio referidos. Con todo, gozará de ellos el padre, cuando la madre hubiere fallecido o él tuviere la tuición del menor por sentencia judicial.</t>
  </si>
  <si>
    <t>Art. 199 Bis</t>
  </si>
  <si>
    <t>Cuando la salud de un niño o niña mayor de un año y menor de dieciocho años de edad requiera el cuidado personal de su padre o madre con motivo de un accidente grave o de una enfermedad grave, aguda y con riesgo de muerte, tanto el padre como la madre trabajadores tendrán derecho a un permiso para ausentarse de su trabajo por el número de horas equivalentes a diez jornadas ordinarias de trabajo al año, distribuidas a elección del trabajador o trabajadora en jornadas completas, parciales o combinación de ambas, las que se considerarán como trabajadas para todos los efectos legales. El accidente o la enfermedad deberán ser acreditados mediante certificado otorgado por el médico que tenga a su cargo la atención del niño o niña.
     Si el padre y la madre son trabajadores podrán usar este permiso conjunta o separadamente.......</t>
  </si>
  <si>
    <t>Art. 200</t>
  </si>
  <si>
    <t xml:space="preserve"> La trabajadora o el trabajador que tenga a su cuidado un menor de edad, por habérsele otorgado judicialmente la tuición o el cuidado personal como medida de protección, o en virtud de lo previsto en los artículos 19 o 24 de la ley Nº 19.620, tendrá derecho al permiso postnatal parental establecido en el artículo 197 bis. Además, cuando el menor tuviere menos de seis meses, previamente tendrá derecho a un permiso y subsidio por doce semanas.</t>
  </si>
  <si>
    <t>Art. 201</t>
  </si>
  <si>
    <t>Durante el período de embarazo y hasta un año después de expirado el descanso de maternidad, excluido el permiso postnatal parental establecido en el artículo 197 bis, la trabajadora gozará de fuero laboral y estará sujeta a lo dispuesto en el artículo 174. En caso de que el padre haga uso del permiso postnatal parental del artículo 197 bis también gozará de fuero laboral, por un período equivalente al doble de la duración de su permiso, a contar de los diez días anteriores al comienzo del uso del mismo. Con todo, este fuero del padre no podrá exceder de tres meses.</t>
  </si>
  <si>
    <t>Art. 202</t>
  </si>
  <si>
    <t>Durante el período de embarazo, la trabajadora que esté ocupada habitualmente en trabajos considerados por la autoridad como perjudiciales para su salud, deberá ser trasladada, sin reducción de sus remuneraciones, a otro trabajo que no sea perjudicial para su estado.
    Para estos efectos se entenderá, especialmente, como perjudicial para la salud todo trabajo que:
a)  obligue a levantar, arrastrar o empujar grandes pesos; b)  exija un esfuerzo físico, incluido el hecho de permanecer de pie largo tiempo;
c)  se ejecute en horario nocturno;
d)  se realice en horas extraordinarias de trabajo, y
e)  la autoridad competente declare inconveniente para el estado de gravidez.
    Igualmente, si durante el período de embarazo la autoridad declarara el estado de excepción constitucional de catástrofe, por calamidad pública, con ocasión de una epidemia  o  pandemia  a  causa  de  una enfermedad contagiosa, el empleador deberá ofrecer a la trabajadora, durante el tiempo que dure el referido estado de excepción constitucional, la modalidad de trabajo a distancia o teletrabajo, de conformidad con el Capítulo IX del Título II del Libro I de este Código, sin reducción de remuneraciones, en la medida que la naturaleza de sus funciones lo permita y la trabajadora consienta en ello. Si la naturaleza de las funciones de la trabajadora no es compatible con la modalidad de trabajo a distancia o teletrabajo, el empleador, con acuerdo de ella y sin reducir sus remuneraciones, la destinará a labores que no requieran contacto con público o con terceros que no desempeñen funciones en el lugar de trabajo, siempre que ello sea posible y no importe menoscabo para la trabajadora.</t>
  </si>
  <si>
    <t>Art. 203</t>
  </si>
  <si>
    <t xml:space="preserve"> Las empresas que ocupan veinte o más trabajadoras de cualquier edad o estado civil, deberán tener salas anexas e independientes del local de trabajo, en donde las mujeres puedan dar alimento a sus hijos menores de dos años y dejarlos mientras estén en el trabajo. Igual obligación corresponderá a los centros o complejos comerciales e industriales y de servicios administrados bajo una misma razón social o personalidad jurídica, cuyos establecimientos ocupen entre todos, veinte o más trabajadoras. El mayor gasto que signifique la sala cuna se entenderá común y deberán concurrir a él todos los establecimientos en la misma proporción de los demás gastos de ese carácter.</t>
  </si>
  <si>
    <t>Art. 206</t>
  </si>
  <si>
    <t>Las trabajadoras tendrán derecho a disponer, a lo menos, de una hora al día, para dar alimento a sus hijos 
menores de dos años. Este derecho podrá ejercerse de alguna de las siguientes formas a acordar con el empleador:</t>
  </si>
  <si>
    <t>RIOSH</t>
  </si>
  <si>
    <t>Art. 209</t>
  </si>
  <si>
    <t>El empleador es responsable de las obligaciones de afiliación y cotización que se originan del seguro social obligatorio contra riesgos de accidentes del trabajo y enfermedades profesionales regulado por la ley N 16.744.
En los mismos términos, el dueño de la obra, empresa o faena es subsidiariamente responsable de las obligaciones que en materia de afiliación y cotización, afecten a los contratistas en relación con las obligaciones de sus subcontratistas</t>
  </si>
  <si>
    <t>Certificado afiliación OAL</t>
  </si>
  <si>
    <t>Art. 210</t>
  </si>
  <si>
    <t>Las empresas o entidades a que se refiere la ley N° 16.744, están obligadas a adoptar y mantener medidas de higiene y seguridad en la forma, dentro de los términos y con las sanciones que señala esa ley.</t>
  </si>
  <si>
    <t>Programa de trabajo anual de HSEQ</t>
  </si>
  <si>
    <t>Art. 211</t>
  </si>
  <si>
    <t>El seguro de accidentes del trabajo y enfermedades profesionales se financia, en la forma que prescribe la ley N° 16.744, con una cotización básica general y una cotización adicional diferenciada en función de la actividad y riesgo de la empresa o entidad empleadora, ambas de cargo del empleador</t>
  </si>
  <si>
    <t>Certificado pago cotizaciones</t>
  </si>
  <si>
    <t>Art. 211 A</t>
  </si>
  <si>
    <t>Las trabajadoras y los trabajadores tienen derecho a que el empleador adopte e implemente las medidas destinadas a prevenir, investigar y sancionar las conductas de acoso sexual, laboral y la violencia en el lugar de trabajo.
    Los empleadores deberán elaborar y poner a disposición de las trabajadoras y de los trabajadores un protocolo de prevención del acoso sexual, laboral y violencia en el trabajo, a través de los organismos administradores de la ley N° 16.744.
    El protocolo al que hace referencia el inciso anterior incorporará, a lo menos, lo siguiente:     
    a) La identificación de los peligros y la evaluación de los riesgos psicosociales asociados con el acoso sexual, laboral y violencia en el trabajo, con perspectiva de género.
    b) Las medidas para prevenir y controlar tales riesgos, con objetivos medibles, para controlar la eficacia de dichas medidas y velar por su mejoramiento y corrección continua.
    c) Las medidas para informar y capacitar adecuadamente a los trabajadores y a las trabajadoras sobre los riesgos identificados y evaluados, así como de las medidas de prevención y protección que deban adoptarse, con inclusión de los derechos y responsabilidades de los trabajadores y las trabajadoras y los de la propia empresa.
    d) Las medidas para prevenir el acoso sexual, laboral y violencia en el trabajo, conforme a la naturaleza de los servicios prestados y al funcionamiento del establecimiento o empresa.
    e) Las medidas de resguardo de la privacidad y la honra de todos los involucrados en los procedimientos de investigación de acoso sexual o laboral, y las medidas frente a denuncias inconsistentes en estas materias. Asimismo, deberá contener mecanismos de prevención, formación, educación y protección destinados a resguardar la debida actuación de las trabajadoras y de los trabajadores, independiente del resultado de la investigación en estos procedimientos.
    Con todo, las empleadoras y los empleadores tendrán el deber de informar semestralmente los canales que mantiene la empresa para la recepción de denuncias sobre incumplimientos relativos a la prevención, investigación y sanción del acoso sexual, laboral y la violencia en el trabajo, así como las instancias estatales para denunciar cualquier incumplimiento a la normativa laboral y para acceder a las prestaciones en materia de seguridad social.</t>
  </si>
  <si>
    <t>Art. 211 B</t>
  </si>
  <si>
    <t>En caso de acoso sexual, laboral o violencia en el trabajo, la persona afectada deberá hacer llegar su denuncia por escrito o de manera verbal a la empresa, establecimiento o servicio, o a la respectiva Inspección del Trabajo. Si la denuncia es realizada verbalmente, la persona que la reciba deberá levantar un acta, la que será firmada por la persona denunciante. Una copia de ella deberá entregarse a la persona denunciante.
    Recibida la denuncia, el empleador deberá adoptar de manera inmediata las medidas de resguardo necesarias respecto de los involucrados. Para ello deberá considerar la gravedad de los hechos imputados, la seguridad de la persona denunciante y las posibilidades derivadas de las condiciones de trabajo. Entre otras, las medidas a adoptar considerarán la separación de los espacios físicos, la redistribución del tiempo de la jornada y proporcionar a la persona denunciante atención psicológica temprana, a través de los programas que dispone el organismo administrador respectivo de la ley N° 16.744.
    Si la denuncia es realizada ante la Inspección del Trabajo, ésta solicitará al empleador la adopción de una o más medidas de resguardo de las señaladas en el inciso anterior, en el plazo máximo de dos días hábiles, las que se deberán adoptar de manera inmediata, una vez que se notifiquen de conformidad con el artículo 508</t>
  </si>
  <si>
    <t>Art 211 C</t>
  </si>
  <si>
    <t>Si la denuncia es presentada en la empresa, establecimiento o servicio, el empleador dispondrá la realización de una investigación interna de los hechos o, en el plazo de tres días, remitirá los antecedentes a la Inspección del Trabajo respectiva.
En cualquier caso, la investigación deberá concluirse en el plazo de treinta días. Si se opta por una investigación interna, ésta deberá constar por escrito, ser llevada en estricta reserva y garantizar que ambas partes sean oídas y puedan fundamentar sus dichos. Una vez finalizada será remitida junto a las conclusiones a la Inspección del Trabajo respectiva, la cual tendrá un plazo de treinta días para pronunciarse sobre ésta. En caso de cumplirse el plazo referido y de no existir tal pronunciamiento, se considerarán válidas las conclusiones del informe, especialmente para efectos de adoptar medidas respecto de las personas afectadas.</t>
  </si>
  <si>
    <t>Art. 211 D</t>
  </si>
  <si>
    <t>Las conclusiones de la investigación realizada por la Inspección del Trabajo o las observaciones de ésta a aquélla practicada en forma interna, serán puestas en conocimiento del empleador, el denunciante y el denunciado.</t>
  </si>
  <si>
    <t>Art.211 E</t>
  </si>
  <si>
    <t>En conformidad al mérito del informe de investigación en los casos de acoso sexual y laboral, el empleador deberá disponer y aplicar las medidas o sanciones que correspondan, dentro de los siguientes quince días contados desde su recepción.
Las medidas o sanciones adoptadas serán informadas dentro del plazo anteriormente referido, tanto a la persona denunciante como a la denunciada.</t>
  </si>
  <si>
    <t>Art. 211 F</t>
  </si>
  <si>
    <t>Estas normas se aplicarán a las manipulaciones manuales que impliquen riesgos a la salud o a las condiciones físicas del trabajador, asociados a las características y condiciones de la carga.
La manipulación comprende toda operación de transporte o sostén de carga cuyo levantamiento, colocación, empuje, tracción, porte o desplazamiento exija esfuerzo físico de uno o varios trabajadores.</t>
  </si>
  <si>
    <t>Aplicación del protocolo MMC</t>
  </si>
  <si>
    <t>Art. 211 G</t>
  </si>
  <si>
    <t>El empleador velará para que en la organización de la faena se utilicen los medios adecuados, especialmente mecánicos, a fin de evitar la manipulación manual habitual de las cargas.
Asimismo, el empleador procurará que el trabajador que se ocupe en la manipulación manual de las cargas reciba una formación satisfactoria, respecto de los métodos de trabajo que debe utilizar, a fin de proteger su salud.</t>
  </si>
  <si>
    <t>Art. 211 H</t>
  </si>
  <si>
    <t>Si la manipulación manual es inevitable y las ayudas mecánicas no pueden usarse, no se permitirá que se opere con cargas superiores a 25 kilogramos. Esta carga será modificada en la medida que existan otros factores agravantes, caso en el cual, la manipulación deberá efectuarse en conformidad a lo dispuesto en el decreto supremo Nº 63, del Ministerio del Trabajo y Previsión Social, del año 2005, que aprueba reglamento para la aplicación de la ley Nº 20.001, que regula el peso máximo de carga humana, y en la Guía Técnica para la Evaluación y Control de los Riesgos Asociados al Manejo o Manipulación Manual de Carga.</t>
  </si>
  <si>
    <t>Art. 211 I</t>
  </si>
  <si>
    <t>Se prohíbe las operaciones de carga y descarga manual para la mujer embarazada.</t>
  </si>
  <si>
    <t>Aplicación del protocolo MMC y RIOSH</t>
  </si>
  <si>
    <t>Art. 211 J</t>
  </si>
  <si>
    <t>Los menores de 18 años y las mujeres no podrán llevar, transportar, cargar, arrastrar ni empujar manualmente, y sin ayuda mecánica, cargas superiores a 20 kilogramos. Para estos trabajadores, el empleador deberá implementar medidas de seguridad y mitigación, tales como rotación de trabajadores, disminución de las alturas de levantamiento o aumento de la frecuencia con que se manipula la carga. El detalle de la implementación de dichas medidas estará contenido en la Guía Técnica para la Evaluación y Control de los Riesgos Asociados al Manejo o Manipulación Manual de Carga.</t>
  </si>
  <si>
    <t>Porcentaje total de cumplimiento</t>
  </si>
  <si>
    <r>
      <rPr>
        <b/>
        <sz val="11"/>
        <rFont val="Arial Narrow"/>
        <family val="2"/>
      </rPr>
      <t>Ley 21.643</t>
    </r>
    <r>
      <rPr>
        <sz val="11"/>
        <rFont val="Arial Narrow"/>
        <family val="2"/>
      </rPr>
      <t xml:space="preserve"> "MODIFICA EL CÓDIGO DEL TRABAJO Y OTROS CUERPOS LEGALES, EN MATERIA DE PREVENCIÓN, INVESTIGACIÓN Y SANCIÓN DEL ACOSO LABORAL, SEXUAL O DE VIOLENCIA EN EL TRABAJO (LEY KARIN)"</t>
    </r>
  </si>
  <si>
    <t>Todo el documento</t>
  </si>
  <si>
    <t>Los empleadores deberán elaborar y poner a disposición de las trabajadoras y de los trabajadores un protocolo de prevención del acoso sexual, laboral y violencia en el trabajo, a través de los organismos administradores de la ley N° 16.744. Los empleadores tendrán el deber de informar semestralmente los canales que mantiene la empresa para la recepción de denuncias sobre incumplimientos relativos a la prevención, investigación y sanción del acoso sexual, laboral y la violencia en el trabajo, así como las instancias estatales para denunciar cualquier incumplimiento a la normativa laboral y para acceder a las prestaciones en materia de seguridad social.</t>
  </si>
  <si>
    <t>Código de Ética, RIOHS</t>
  </si>
  <si>
    <r>
      <rPr>
        <b/>
        <sz val="11"/>
        <rFont val="Arial Narrow"/>
        <family val="2"/>
      </rPr>
      <t>Ley 21.561</t>
    </r>
    <r>
      <rPr>
        <sz val="11"/>
        <rFont val="Arial Narrow"/>
        <family val="2"/>
      </rPr>
      <t xml:space="preserve"> "MODIFICA EL CÓDIGO DEL TRABAJO CON EL OBJETO DE REDUCIR LA JORNADA LABORAL (LEY 40 HORAS)"</t>
    </r>
  </si>
  <si>
    <t xml:space="preserve">  La duración de la jornada ordinaria de trabajo no excederá de cuarenta horas semanales.
    Quedarán excluidos de la limitación de jornada de trabajo los trabajadores que presten servicios a distintos empleadores; los gerentes, administradores, apoderados con facultades de administración y todos aquellos que trabajen sin fiscalización superior inmediata; los contratados de acuerdo con este Código para prestar servicios en su domicilio o en un lugar libremente elegido por ellos; los agentes comisionistas y de seguros, vendedores viajantes, cobradores y demás similares que no ejerzan sus funciones en el local del establecimiento.
    También quedarán excluidos de la limitación de jornada de trabajo los trabajadores que se desempeñen a bordo de naves pesqueras.
    Asimismo, quedan excluidos de la limitación de jornada, los trabajadores contratados para que presten sus servicios preferentemente fuera del lugar o sitio de funcionamiento de la empresa, mediante la utilización de medios tecnológicos, informáticos o de telecomunicaciones.
    La jornada de trabajo de los deportistas profesionales y de los trabajadores que desempeñan actividades conexas se organizará por el cuerpo técnico y la entidad deportiva profesional correspondiente, de acuerdo a la naturaleza de la actividad deportiva y a límites compatibles con la salud de los deportistas, y no les será aplicable lo establecido en el inciso primero de este artículo.
NOTA 2: La modificación introducida por la ley 21561, publicada el 26.04.2023, a la jornada de trabajo referida en el presente artículo, se implementará de forma gradual, reduciéndose de cuarenta y cinco horas semanales a cuarenta y cuatro horas al primer año; cuarenta y dos horas al tercer año y cuarenta horas al quinto año, contados desde la publicación de la ley en el Diario Oficial.</t>
  </si>
  <si>
    <t>Implementación progresiva
Contratos de trabajo, 
RIOS</t>
  </si>
  <si>
    <r>
      <rPr>
        <b/>
        <sz val="11"/>
        <color theme="1"/>
        <rFont val="Arial Narrow"/>
        <family val="2"/>
      </rPr>
      <t xml:space="preserve">LEY 21156 </t>
    </r>
    <r>
      <rPr>
        <sz val="11"/>
        <color theme="1"/>
        <rFont val="Arial Narrow"/>
        <family val="2"/>
      </rPr>
      <t>ESTABLECE LA OBLIGACIÓN DE DISPONER DE DESFIBRILADORES EXTERNOS AUTOMÁTICOS PORTÁTILES EN LOS ESTABLECIMIENTOS Y RECINTOS QUE INDICA
MINISTERIO DE SALUD</t>
    </r>
  </si>
  <si>
    <t>Artículo único</t>
  </si>
  <si>
    <t>ESTABLECE LA OBLIGACIÓN DE DISPONER DE DESFIBRILADORES EXTERNOS AUTOMÁTICOS PORTÁTILES EN LOS ESTABLECIMIENTOS Y RECINTOS QUE INDICA</t>
  </si>
  <si>
    <t>1 desfibrilador por centro de trabajo en conformidad con la ley</t>
  </si>
  <si>
    <t>Prevención de Riesgos</t>
  </si>
  <si>
    <r>
      <rPr>
        <b/>
        <sz val="11"/>
        <color theme="1"/>
        <rFont val="Arial Narrow"/>
        <family val="2"/>
      </rPr>
      <t>Ley 21.015</t>
    </r>
    <r>
      <rPr>
        <sz val="11"/>
        <color theme="1"/>
        <rFont val="Arial Narrow"/>
        <family val="2"/>
      </rPr>
      <t xml:space="preserve"> Ley de Inclusión Laboral</t>
    </r>
  </si>
  <si>
    <t>Artículo 157 bis.- Las empresas de 100 o más trabajadores deberán contratar o
mantener contratados, según corresponda, al menos el 1% de personas con discapacidad
o que sean asignatarias de una pensión de invalidez de cualquier régimen
previsional, en relación al total de sus trabajadores.</t>
  </si>
  <si>
    <t>Inclusión del 1% de trabajadores con discapacidad
Contratos de trabajo</t>
  </si>
  <si>
    <t xml:space="preserve">Evidencia de cumplimiento
</t>
  </si>
  <si>
    <r>
      <rPr>
        <b/>
        <sz val="11"/>
        <color theme="1"/>
        <rFont val="Calibri"/>
        <family val="2"/>
        <scheme val="minor"/>
      </rPr>
      <t>Ley 21.012</t>
    </r>
    <r>
      <rPr>
        <sz val="11"/>
        <color theme="1"/>
        <rFont val="Calibri"/>
        <family val="2"/>
        <scheme val="minor"/>
      </rPr>
      <t>; garantiza seguridad de trabajadores en situaciones de riesgo y emergencia.</t>
    </r>
  </si>
  <si>
    <t>"Artículo único.- Agregase en el Código del Trabajo, después del artículo 184, el siguiente artículo 184 bis:
 "Artículo 184 bis.- Sin perjuicio de lo establecido en el artículo precedente, cuando en el lugar de trabajo sobrevenga un riesgo grave e inminente para la vida o salud de los trabajadores, el empleador deberá:
 a) Informar inmediatamente a todos los trabajadores afectados sobre la existencia del mencionado riesgo, así como las medidas adoptadas para eliminarlo o atenuarlo.
 b) Adoptar medidas para la suspensión inmediata de las faenas afectadas y la evacuación de los trabajadores, en caso que el riesgo no se pueda eliminar o atenuar.
 Con todo, el trabajador tendrá derecho a interrumpir sus labores y, de ser necesario, abandonar el lugar de trabajo cuando considere, por motivos razonables, que continuar con ellas implica un riesgo grave e inminente para su vida o salud. El trabajador que interrumpa sus labores deberá dar cuenta de ese hecho al empleador dentro del más breve plazo, el que deberá informar de la suspensión de las mismas a la Inspección del Trabajo respectiva.  
Los trabajadores no podrán sufrir perjuicio o menoscabo alguno derivado de la adopción de las medidas señaladas en este artículo, y podrán siempre ejercer la acción contenida en el Párrafo 6° del Capítulo II del Título I del Libro V del Código del Trabajo.
 En caso que la autoridad competente ordene la evacuación de los lugares afectados por una emergencia, catástrofe o desastre, el empleador deberá suspender las labores de forma inmediata y proceder a la evacuación de los trabajadores. La reanudación de las labores sólo podrá efectuarse cuando se garanticen condiciones seguras y adecuadas para la prestación de los servicios.
 Corresponderá a la Dirección del Trabajo fiscalizar el cumplimiento de lo dispuesto en este artículo.</t>
  </si>
  <si>
    <t>Plan de emergencia
Plan de gestión de riesgos de desastres.</t>
  </si>
  <si>
    <t>PREVENCION DE RIESGOS</t>
  </si>
  <si>
    <r>
      <rPr>
        <b/>
        <sz val="11"/>
        <rFont val="Arial Narrow"/>
        <family val="2"/>
      </rPr>
      <t>Ley 20.949</t>
    </r>
    <r>
      <rPr>
        <sz val="11"/>
        <rFont val="Arial Narrow"/>
        <family val="2"/>
      </rPr>
      <t xml:space="preserve"> REGULA EL PESO MÁXIMO DE CARGA HUMANA</t>
    </r>
  </si>
  <si>
    <t xml:space="preserve">Introdúcense las siguientes modificaciones en el Código del Trabajo: 
  1. Sustitúyese el artículo 211-H por el siguiente: 
   "Artículo 211-H.- Si la manipulación manual es inevitable y las ayudas mecánicas no pueden usarse, no se permitirá que se opere con cargas superiores a 25 kilogramos. Esta carga será modificada en la medida que existan otros factores agravantes, caso en el cual, la manipulación deberá efectuarse en conformidad a lo dispuesto en el decreto supremo Nº 63, del Ministerio del Trabajo y Previsión Social, del año 2005, que aprueba reglamento para la aplicación de la ley Nº 20.001, que regula el peso máximo de carga humana, y en la Guía Técnica para la Evaluación y Control de los Riesgos Asociados al Manejo o Manipulación Manual de Carga.". 
  2. Reemplazase el artículo 211-J por el que sigue: 
   "Artículo 211-J.- Los menores de 18 años y las mujeres no podrán llevar, transportar, cargar, arrastrar ni empujar manualmente, y sin ayuda mecánica, cargas superiores a 20 kilogramos. Para estos trabajadores, el empleador deberá implementar medidas de seguridad y mitigación, tales como rotación de trabajadores, disminución de las alturas de levantamiento o aumento de la frecuencia con que se manipula la carga. El detalle de la implementación de dichas medidas estará contenido en la Guía Técnica para la Evaluación y Control de los Riesgos Asociados al Manejo o Manipulación Manual de Carga.". </t>
  </si>
  <si>
    <t>Protocolo MMC</t>
  </si>
  <si>
    <r>
      <rPr>
        <b/>
        <sz val="11"/>
        <rFont val="Arial Narrow"/>
        <family val="2"/>
      </rPr>
      <t xml:space="preserve">Ley 20607 </t>
    </r>
    <r>
      <rPr>
        <sz val="11"/>
        <rFont val="Arial Narrow"/>
        <family val="2"/>
      </rPr>
      <t>Firma electrónica MODIFICA EL CÓDIGO DEL TRABAJO, SANCIONANDO LAS PRÁCTICAS DE ACOSO LABORAL</t>
    </r>
  </si>
  <si>
    <t>Art. 1</t>
  </si>
  <si>
    <t>Introdúcense las siguientes modificaciones en el Código del Trabajo: 1) Agrégase, la siguiente oración: "Asimismo, es contrario a la dignidad de la persona el acoso laboral, entendiéndose por tal toda conducta que constituya agresión u hostigamiento reiterados, ejercida por el empleador o por uno o más trabajadores, en contra de otro u otros trabajadores, por cualquier medio, y que tenga como resultado para el o los afectados su menoscabo, maltrato o humillación, o bien que amenace o perjudique su situación laboral o sus oportunidades en el empleo.".                                                                                                                              2) En el número 1) del artículo 160: c) Agregase la siguiente letra f) nueva:
"f) Conductas de acoso laboral.".</t>
  </si>
  <si>
    <t>Código de Ética</t>
  </si>
  <si>
    <r>
      <rPr>
        <b/>
        <sz val="11"/>
        <rFont val="Arial Narrow"/>
        <family val="2"/>
      </rPr>
      <t>Ley 20609</t>
    </r>
    <r>
      <rPr>
        <sz val="11"/>
        <rFont val="Arial Narrow"/>
        <family val="2"/>
      </rPr>
      <t xml:space="preserve"> ESTABLECE MEDIDAS CONTRA LA DISCRIMINACIÓN</t>
    </r>
  </si>
  <si>
    <t>Propósito de la ley. Esta ley tiene por objetivo fundamental instaurar un mecanismo judicial que permita restablecer eficazmente el imperio del derecho toda vez que se cometa un acto de discriminación arbitraria.</t>
  </si>
  <si>
    <r>
      <rPr>
        <b/>
        <sz val="11"/>
        <rFont val="Arial Narrow"/>
        <family val="2"/>
      </rPr>
      <t>Ley 20422</t>
    </r>
    <r>
      <rPr>
        <sz val="11"/>
        <rFont val="Arial Narrow"/>
        <family val="2"/>
      </rPr>
      <t xml:space="preserve"> Firma electrónica ESTABLECE NORMAS SOBRE IGUALDAD DE OPORTUNIDADES E INCLUSIÓN SOCIAL DE PERSONAS CON DISCAPACIDAD</t>
    </r>
  </si>
  <si>
    <t>El objeto de esta ley es asegurar el derecho a la igualdad de oportunidades de las personas con discapacidad, con el fin de obtener su plena inclusión social, asegurando el disfrute de sus derechos y eliminando cualquier forma de discriminación fundada en la discapacidad.</t>
  </si>
  <si>
    <t>Código de ética</t>
  </si>
  <si>
    <t>Persona con discapacidad es aquella que teniendo una o más deficiencias físicas, mentales, sea por causa psíquica o intelectual, o sensoriales, de carácter temporal o permanente, al interactuar con diversas barreras presentes en el entorno, ve impedida o restringida su participación plena y efectiva en la sociedad, en igualdad de condiciones con las demás.</t>
  </si>
  <si>
    <t>Prevención de la discapacidad es toda acción o medida, pública o privada, que tenga por finalidad impedir o evitar que una persona experimente una deficiencia que restrinja su participación o limite su capacidad de ejercer una o más actividades esenciales de la vida diaria, así como impedir que ésta llegue a ser permanente.
    La prevención siempre considerará el entorno económico, social, político o cultural que puede agravar o atenuar la deficiencia de que se trate.</t>
  </si>
  <si>
    <t>Art. 20</t>
  </si>
  <si>
    <t>Las medidas, planes y programas de prevención se adoptarán en consideración a los factores de riesgo de discapacidad, en especial, enfermedades agudas y crónicas, lesiones, accidentes viales, laborales y de cualquier otro tipo, violencia, problemas de calidad ambiental, sedentarismo, abuso del alcohol o las drogas, tabaquismo, desórdenes nutricionales, maltrato infantil, condiciones sanitarias deficientes o estrés.</t>
  </si>
  <si>
    <t>Programa de atención al colaborador</t>
  </si>
  <si>
    <t>Art. 31</t>
  </si>
  <si>
    <t>Los establecimientos comerciales, industriales y de servicios, públicos o privados; los que exhiban espectáculos artísticos, culturales o deportivos; los edificios destinados a un uso que implique la concurrencia de público, y los espacios de uso público que cuenten con estacionamientos para vehículos, reservarán un número suficiente de ellos para el uso de las personas con discapacidad, conforme a las disposiciones de la Ordenanza General de Urbanismo y Construcciones. Corresponderá a la municipalidad respectiva velar por el adecuado cumplimiento de esta obligación.</t>
  </si>
  <si>
    <t>Permiso municipal</t>
  </si>
  <si>
    <t>Administración de local</t>
  </si>
  <si>
    <r>
      <rPr>
        <b/>
        <sz val="11"/>
        <rFont val="Arial Narrow"/>
        <family val="2"/>
      </rPr>
      <t xml:space="preserve">Ley 20.123 </t>
    </r>
    <r>
      <rPr>
        <sz val="11"/>
        <rFont val="Arial Narrow"/>
        <family val="2"/>
      </rPr>
      <t>REGULA TRABAJO EN REGIMEN DE SUBCONTRATACION, EL FUNCIONAMIENTO DE LAS EMPRESAS DE SERVICIOS TRANSITORIOS Y EL CONTRATO DE TRABAJO DE SERVICIOS TRANSITORIOS</t>
    </r>
  </si>
  <si>
    <t>Art.183-B</t>
  </si>
  <si>
    <t>La empresa principal será solidariamente responsable de las obligaciones laborales y previsionales de dar que afecten a los contratistas en favor de los trabajadores de éstos, incluidas las eventuales indemnizaciones legales que correspondan por término de la relación laboral. Tal responsabilidad estará limitada al tiempo o período durante el cual el o los trabajadores prestaron servicios en régimen de subcontratación para la empresa principal. En los mismos términos, el contratista será solidariamente responsable de las obligaciones que afecten a sus subcontratistas, a favor de los trabajadores de éstos.
La empresa principal responderá de iguales obligaciones que afecten a los subcontratistas, cuando no pudiere hacerse efectiva la responsabilidad a que se refiere el inciso siguiente. El trabajador, al entablar la demanda en contra de su empleador directo, podrá hacerlo en contra de todos aquellos que puedan responder de sus derechos, en conformidad a las normas de este Párrafo. En los casos de construcción de edificaciones por un precio único prefijado, no procederán estas responsabilidades cuando quien encargue la obra sea una persona natural.</t>
  </si>
  <si>
    <t>Reglamento Especial para Empresas Contratistas y Subcontratistas</t>
  </si>
  <si>
    <t>Soporte Operativo</t>
  </si>
  <si>
    <t>Art. 183-C</t>
  </si>
  <si>
    <t>La empresa principal, cuando así lo solicite, tendrá derecho a ser informada por los contratistas sobre el monto y estado de cumplimiento de las obligaciones laborales y previsionales que a éstos correspondan respecto a sus trabajadores, como asimismo de igual tipo de obligaciones que tengan los subcontratistas con sus trabajadores. El mismo derecho tendrán los contratistas respecto de sus subcontratistas. El monto y estado de cumplimiento de las obligaciones laborales y previsionales a que se refiere el inciso anterior, deberá ser acreditado mediante certificados emitidos por la respectiva Inspección del Trabajo, o bien por medios idóneos que garanticen la veracidad de dicho monto y estado de cumplimiento. El Ministerio del Trabajo y Previsión Social deberá dictar, dentro de un plazo de 90 días, un reglamento que fije el procedimiento, plazo y efectos con que la Inspección del Trabajo respectiva emitirá dichos certificados. Asimismo, el reglamento definirá la forma o mecanismos a través de los cuales las entidades o instituciones competentes podrán certificar debidamente, por medios idóneos, el cumplimiento de obligaciones laborales y previsionales de los contratistas respecto de sus trabajadores. En el caso que el contratista o subcontratista no acredite oportunamente el cumplimiento íntegro de las obligaciones laborales y previsionales en la forma señalada, la empresa principal podrá retener de las obligaciones que tenga a favor de aquél o aquéllos, el monto de que es responsable en conformidad a este Párrafo. El mismo derecho tendrá el contratista respecto de sus subcontratistas. Si se efectuara dicha retención, quien la haga estará obligado a pagar con ella al trabajador o institución previsional acreedora.</t>
  </si>
  <si>
    <t>Art. 183-D</t>
  </si>
  <si>
    <t>Si la empresa principal hiciere efectivo el derecho a ser informada y el derecho de retención a que se refieren los incisos primero y tercero del artículo anterior, responderá subsidiariamente de aquellas obligaciones laborales y previsionales que afecten a los contratistas y subcontratistas en favor de los trabajadores de éstos, incluidas las eventuales indemnizaciones legales que correspondan por el término de la relación laboral. Tal responsabilidad estará limitada al tiempo o período durante el cual el o los trabajadores del contratista o subcontratista prestaron servicios en régimen de subcontratación para el dueño de la obra, empresa o faena. Igual responsabilidad asumirá el contratista respecto de las obligaciones que afecten a sus subcontratistas, a favor de los trabajadores de éstos.</t>
  </si>
  <si>
    <t>Art. 183-E</t>
  </si>
  <si>
    <t>Sin perjuicio de las obligaciones de la empresa principal, contratista y subcontratista respecto de sus propios trabajadores en virtud de lo dispuesto en el artículo 184, la empresa principal deberá adoptar las medidas necesarias para proteger eficazmente la vida y salud de todos los trabajadores que laboran en su obra, empresa o faena, cualquiera sea su dependencia, en conformidad a lo dispuesto en el artículo 66 bis de la ley Nº 16.744 y el artículo 3º del decreto supremo Nº 594, de 1999, del Ministerio de Salud.</t>
  </si>
  <si>
    <t>Art. 183-N</t>
  </si>
  <si>
    <t xml:space="preserve">La puesta a disposición de trabajadores de servicios transitorios a una usuaria por una empresa de servicios transitorios, deberá constar por escrito en un contrato de puesta a disposición de trabajadores de servicios transitorios, que deberá indicar la causal invocada para la contratación de servicios transitorios de conformidad con el artículo siguiente, los puestos de trabajo para los cuales se realiza, la duración de la misma y el precio convenido. Asimismo, el contrato de puesta a disposición de trabajadores de servicios transitorios deberá señalar si los trabajadores puestos a disposición tendrán o no derecho, durante la vigencia de dicho contrato, a la utilización de transporte e instalaciones colectivas que existan en la usuaria.
</t>
  </si>
  <si>
    <t>Art183-W</t>
  </si>
  <si>
    <t xml:space="preserve">Será obligación de la usuaria controlar la asistencia del trabajador de servicios transitorios y poner a disposición de la empresa de servicios transitorios copia del registro respectivo. En el registro se indicará, a lo menos, el nombre y apellido del trabajador de servicios transitorios, nombre o razón social y domicilio de la empresa de servicios transitorios y de la usuaria, y diariamente las horas de ingreso y salida del trabajador.
</t>
  </si>
  <si>
    <t>Art. 183-X</t>
  </si>
  <si>
    <t>La usuaria tendrá la facultad de organizar y dirigir el trabajo, dentro del ámbito de las funciones para las cuales el trabajador fue puesto a su disposición por la empresa de servicios transitorios. Además, el trabajador de servicios transitorios quedará sujeto al reglamento de orden, seguridad e higiene de la usuaria, el que deberá ser puesto en su conocimiento mediante la entrega de un ejemplar impreso, en conformidad a lo dispuesto en el inciso segundo del artículo 156 de este Código.</t>
  </si>
  <si>
    <t>Art. 183-AA</t>
  </si>
  <si>
    <t xml:space="preserve">La usuaria que contrate a un trabajador de servicios transitorios por intermedio de empresas no inscritas en el registro que para tales efectos llevará la Dirección del Trabajo, quedará, respecto de dicho trabajador, excluida de la aplicación de las normas del presente Párrafo 2º. En consecuencia, el trabajador se considerará como dependiente de la usuaria, vínculo que se regirá por las normas de la legislación laboral común. Además, la usuaria será sancionada administrativamente por la Inspección del Trabajo respectiva, con una multa equivalente a 10 unidades tributarias mensuales por cada trabajador contratado.
</t>
  </si>
  <si>
    <t>Art. 183-AB</t>
  </si>
  <si>
    <t>La usuaria será subsidiariamente responsable de las obligaciones laborales y previsionales que afecten a las empresas de servicios transitorios a favor de los trabajadores de éstas, en los términos previstos en este Párrafo.
    No obstante lo dispuesto en el inciso precedente, será de responsabilidad directa de la usuaria el cumplimiento de las normas referidas a la higiene y seguridad en el trabajo, incluidas las disposiciones legales y reglamentarias relativas al Seguro Social contra Riesgos de Accidentes del Trabajo y Enfermedades Profesionales de la ley Nº 16.744, especialmente las medidas de prevención de riesgos que deba adoptar respecto de sus trabajadores permanentes. Asimismo, deberá observar lo dispuesto en el inciso tercero del artículo 66 bis de la ley Nº 16.744.
    Para efectos de dar cumplimiento a lo dispuesto en el artículo 76 de la ley Nº 16.744, la usuaria denunciará inmediatamente al organismo administrador al que se encuentra afiliada o adherida la respectiva empresa de servicios transitorios, la ocurrencia de cualquiera de los hechos indicados en la norma legal antes citada. Al mismo tiempo, deberá notificar el siniestro a la empresa de servicios transitorios.
    Serán también de responsabilidad de la usuaria, las indemnizaciones a que se refiere el artículo 69 de la ley Nº 16.744. Sin perjuicio de lo anterior, la empresa de servicios transitorios deberá constatar que el estado de salud del trabajador sea compatible con la actividad específica que desempeñará.</t>
  </si>
  <si>
    <t>Art. 183- AC</t>
  </si>
  <si>
    <t>En el caso de los trabajadores con discapacidad, el plazo máximo de duración del contrato de puesta a disposición de trabajadores de servicios transitorios establecido en el párrafo segundo del inciso primero del artículo 183-O, será de seis meses renovables.</t>
  </si>
  <si>
    <t>Art. 183-AD</t>
  </si>
  <si>
    <t>Las empresas de servicios transitorios estarán obligadas a proporcionar capacitación cada año calendario, al menos al 10% de los trabajadores que pongan a disposición en el mismo período, a través de alguno de los mecanismos previstos en el Párrafo 4º del Título I de la ley Nº 19.518.
La Dirección del Trabajo verificará el cumplimiento de la obligación establecida en este artículo.</t>
  </si>
  <si>
    <t>Art. 183-AE</t>
  </si>
  <si>
    <t>Las trabajadoras contratadas bajo el régimen contemplado en este Párrafo, gozarán del fuero maternal señalado en el inciso primero del artículo 201, cesando éste de pleno derecho al término de los servicios en la usuaria. Si por alguna de las causales que establece el presente Párrafo se determinare que la trabajadora es dependiente de la usuaria, el fuero maternal se extenderá por todo el período que corresponda, conforme a las reglas generales del presente Código”.</t>
  </si>
  <si>
    <t>Art. 4°</t>
  </si>
  <si>
    <t>"La Dirección del Trabajo deberá poner en conocimiento del respectivo Organismo Administrador de la ley Nº 16.744, todas aquellas infracciones o deficiencias en materia de higiene y seguridad, que se constaten en las fiscalizaciones que se practiquen a las empresas. Copia de esta comunicación deberá remitirse a la Superintendencia de Seguridad Social.
    El referido Organismo Administrador deberá, en el plazo de 30 días contado desde la notificación, informar a la Dirección del Trabajo y a la Superintendencia de Seguridad Social, acerca de las medidas de seguridad específicas que hubiere prescrito a la empresa infractora para corregir tales infracciones o deficiencias. Corresponderá a la Superintendencia de Seguridad Social velar por el cumplimiento de esta obligación por parte de los Organismos Administradores.".</t>
  </si>
  <si>
    <t>Art. 5º</t>
  </si>
  <si>
    <t xml:space="preserve">Intercálase en el artículo 477 del Código del Trabajo, un inciso séptimo nuevo, pasando el actual inciso séptimo a ser final:
“Tratándose de empresas de veinticinco trabajadores o menos, la Dirección del Trabajo podrá autorizar, a solicitud del afectado, y sólo por una vez en el año, la sustitución de la multa impuesta por infracción a normas de higiene y seguridad, por la incorporación en un programa de asistencia al cumplimiento, en el que se acredite la corrección de la o las infracciones que dieron origen a la sanción y la puesta en marcha de un sistema de gestión de seguridad y salud en el trabajo. Dicho programa deberá implementarse con la asistencia técnica del Organismo Administrador de la ley Nº 16.744, al que se encuentre afiliada o adherida la empresa infractora y deberá ser presentado para su aprobación por la Dirección del Trabajo, debiendo mantenerse permanentemente a su disposición en los lugares de trabajo.”.
</t>
  </si>
  <si>
    <t>Art. 6º</t>
  </si>
  <si>
    <t xml:space="preserve">Sustitúyese el inciso primero del artículo 478 del Código del Trabajo, por el siguiente:
“Artículo 478.- Se sancionará con una multa a beneficio fiscal de 5 a 100 unidades tributarias mensuales, al empleador que simule la contratación de trabajadores a través de terceros, cuyo reclamo se regirá por lo dispuesto en el artículo 474. En este caso, el empleador quedará sujeto al cumplimiento de todas las obligaciones laborales y previsionales y al pago de todas las prestaciones que correspondieren respecto de los trabajadores objetos de la simulación.”.
</t>
  </si>
  <si>
    <t>Art. 7º</t>
  </si>
  <si>
    <t xml:space="preserve">Modificase la ley Nº 16.744, de la siguiente forma:
a) Incorporase a continuación del artículo 66, el siguiente artículo 66 bis:“Artículo 66 bis.- Los empleadores que contraten o subcontraten con otros la realización de una obra, faena o servicios propios de su giro, deberán vigilar el cumplimiento por parte de dichos contratistas o subcontratistas de la normativa relativa a higiene y seguridad, debiendo para ello implementar un sistema de gestión de la seguridad y salud en el trabajo para todos los trabajadores involucrados, cualquiera que sea su dependencia, cuando en su conjunto agrupen a más de 50 trabajadores. Para la implementación de este sistema de gestión, la empresa principal deberá confeccionar un reglamento especial para empresas contratistas y subcontratistas, en el que se establezca como mínimo las acciones de coordinación entre los distintos empleadores de las actividades preventivas, a fin de garantizar a todos los trabajadores condiciones de higiene y seguridad adecuadas. Asimismo, se contemplarán en dicho reglamento los mecanismos para verificar su cumplimiento por parte de la empresa mandante y las sanciones aplicables. Asimismo, corresponderá al mandante, velar por la constitución y funcionamiento de un Comité Paritario de Higiene y Seguridad y un Departamento de Prevención de Riesgos para tales faenas, aplicándose a su respecto para calcular el número de trabajadores exigidos por los incisos primero y cuarto, del artículo 66, respectivamente, la totalidad de los trabajadores que prestan servicios en un mismo lugar de trabajo, cualquiera sea su dependencia. Los requisitos para la constitución y funcionamiento de los mismos serán determinados por el reglamento que dictará el Ministerio del Trabajo y Previsión Social. Para la implementación de este sistema de gestión, la empresa principal deberá confeccionar un reglamento especial para empresas contratistas y subcontratistas, en el que se establezca como mínimo las acciones de coordinación entre los distintos empleadores de las actividades preventivas, a fin de garantizar a todos los trabajadores condiciones de higiene y seguridad adecuadas. Asimismo, se contemplarán en dicho reglamento los mecanismos para verificar su cumplimiento por parte de la empresa mandante y las sanciones aplicables. Asimismo, corresponderá al mandante, velar por la constitución y funcionamiento de un Comité Paritario de Higiene y Seguridad y un Departamento de Prevención de Riesgos para tales faenas, aplicándose a su respecto para calcular el número de trabajadores exigidos por los incisos primero y cuarto, del artículo 66, respectivamente, la totalidad de los trabajadores que prestan servicios en un mismo lugar de trabajo, cualquiera sea su dependencia. Los requisitos para la constitución y funcionamiento de los mismos serán determinados por el reglamento que dictará el Ministerio del Trabajo y Previsión Social. Artículo primero transitorio.- Las empresas que a la fecha de publicación de la presente ley, desarrollen actividades reguladas por la misma, deberán presentar su solicitud de inscripción, dentro del plazo de 180 días a contar de su vigencia. Artículo segundo transitorio.- Esta ley entrará en vigencia 90 días después de la fecha de su publicación.”. Habiéndose cumplido con lo establecido en el Nº 1º del Artículo 93 de la Constitución Política de la República y por cuanto he tenido a bien aprobarlo y sancionarlo; por tanto promúlguese y llévese a efecto como Ley de la República.
</t>
  </si>
  <si>
    <r>
      <t>Ley 20.105</t>
    </r>
    <r>
      <rPr>
        <sz val="10"/>
        <rFont val="Arial Narrow"/>
        <family val="2"/>
      </rPr>
      <t xml:space="preserve"> "MODIFICA LA LEY Nº 19.419, EN MATERIAS RELATIVAS A LA PUBLICIDAD Y EL CONSUMO DEL TABACO"</t>
    </r>
  </si>
  <si>
    <t xml:space="preserve">Art. 10 </t>
  </si>
  <si>
    <t>Se prohíbe fumar en los siguientes lugares, incluyendo sus patios y espacios al aire libre interiores:                                                                                                                                                                                            a) establecimientos de educación pre básica, básica y media;                                                                                           b) recintos donde se expenda combustibles;                                                                                                                                                           c) aquéllos en que se fabriquen, procesen, depositen o manipulen explosivos, materiales inflamables, medicamentos o alimentos;                                                                                                                                                                                                d) medios de transporte de uso público o colectivo;                                                                                                                                                                                                       e) ascensores.</t>
  </si>
  <si>
    <t>Operación</t>
  </si>
  <si>
    <r>
      <rPr>
        <b/>
        <sz val="10"/>
        <rFont val="Arial Narrow"/>
        <family val="2"/>
      </rPr>
      <t xml:space="preserve">Ley 20.096 </t>
    </r>
    <r>
      <rPr>
        <sz val="10"/>
        <rFont val="Arial Narrow"/>
        <family val="2"/>
      </rPr>
      <t xml:space="preserve"> ESTABLECE MEC. DE CONTROL APLICABLES A LAS SUST. AGOTADORAS DE LA CAPA DE OZONO</t>
    </r>
  </si>
  <si>
    <t>Art. 19°</t>
  </si>
  <si>
    <t>Sin perjuicio de las obligaciones establecidas en los artículos 184 del Código del Trabajo y 67 de la ley Nº 16.744, los empleadores deberán adoptar las medidas necesarias para proteger eficazmente a los trabajadores cuando puedan estar expuestos a radiación ultravioleta. Para estos efectos, los contratos de trabajo o reglamentos internos de las empresas, según el caso, deberán especificar el uso de los elementos protectores correspondientes, de conformidad con las disposiciones del Reglamento sobre Condiciones Sanitarias y Ambientales Básicas en los Lugares de Trabajo.</t>
  </si>
  <si>
    <t>RIOHS
Dispensadores de agua
Aplicación protocolo Uva
Entrega de protector solar
Legionarios
Gafas para sol</t>
  </si>
  <si>
    <t>Art. 21°</t>
  </si>
  <si>
    <t xml:space="preserve">Los bloqueadores, anteojos y otros dispositivos o productos protectores de la quemadura solar, deberán llevar indicaciones que señalen el factor de protección relativo a la equivalencia del tiempo de exposición a la radiación ultravioleta sin protector, indicando su efectividad ante diferentes grados de deterioro de la capa de ozono. Corresponderá al Servicio Nacional del Consumidor velar por el cumplimiento de la obligación establecida en este artículo, y su infracción será sancionada conforme a la ley N° 19.496, sobre Protección de los Derechos de los Consumidores.
</t>
  </si>
  <si>
    <r>
      <rPr>
        <b/>
        <sz val="10"/>
        <rFont val="Arial Narrow"/>
        <family val="2"/>
      </rPr>
      <t>Ley 20.005</t>
    </r>
    <r>
      <rPr>
        <sz val="10"/>
        <rFont val="Arial Narrow"/>
        <family val="2"/>
      </rPr>
      <t xml:space="preserve"> Tipifica y sanciona el acoso sexual</t>
    </r>
  </si>
  <si>
    <t>Las relaciones laborales deberán siempre fundarse en un trato compatible con la dignidad de la persona. Es contrario a ella, entre otras conductas, el acoso sexual, entendiéndose por tal el que una persona realice en forma indebida, por cualquier medio, requerimientos de carácter sexual, no consentidos por quien los recibe y que amenacen o perjudiquen su situación laboral o sus oportunidades en el empleo.</t>
  </si>
  <si>
    <t>RIOHS Y CÓDIGO DE ÉTICA</t>
  </si>
  <si>
    <t>Especialmente, se deberán estipular las normas que se deben observar para garantizar un ambiente laboral digno y de mutuo respeto entre los trabajadores.</t>
  </si>
  <si>
    <t>En caso de acoso sexual, la persona afectada deberá hacer llegar su reclamo por escrito a la dirección de la empresa, establecimiento o servicio o a la respectiva Inspección del Trabajo.</t>
  </si>
  <si>
    <t>Recibida la denuncia, el empleador deberá adoptar las medidas de resguardo necesarias respecto de los involucrados, tales como la separación de los espacios físicos o la redistribución del tiempo de jornada, considerando la gravedad de los hechos imputados y las posibilidades derivadas de las condiciones de trabajo. 
En caso que la denuncia sea realizada ante la Inspección del Trabajo, ésta sugerirá a la brevedad la adopción de aquellas medidas al empleador.</t>
  </si>
  <si>
    <t>Art. 211 C</t>
  </si>
  <si>
    <t>El empleador dispondrá la realización de una investigación interna de los hechos o, en el plazo de cinco días, remitirá los antecedentes a la Inspección del Trabajo respectiva. En cualquier caso la investigación deberá concluirse en el plazo de treinta días.    
Si se optare por una investigación interna, ésta deberá constar por escrito, ser llevada en estricta reserva, garantizando que ambas partes sean oídas y puedan fundamentar sus dichos, y las conclusiones deberán enviarse a la Inspección del Trabajo respectiva.</t>
  </si>
  <si>
    <t>Las conclusiones de la investigación realizada por la Inspección del Trabajo o las observaciones de ésta a aquélla practicada en forma interna, serán puestas en conocimiento del empleador, el denunciante y el denunciado</t>
  </si>
  <si>
    <t>Art. 211 E</t>
  </si>
  <si>
    <t>En conformidad al mérito del informe, el empleador deberá, dentro de los siguientes quince días, contados desde la recepción del mismo, disponer y aplicar las medidas o sanciones que correspondan.</t>
  </si>
  <si>
    <r>
      <rPr>
        <b/>
        <sz val="10"/>
        <rFont val="Arial Narrow"/>
        <family val="2"/>
      </rPr>
      <t>Ley 19.518</t>
    </r>
    <r>
      <rPr>
        <sz val="10"/>
        <rFont val="Arial Narrow"/>
        <family val="2"/>
      </rPr>
      <t xml:space="preserve"> Fija nuevos estatutos de capacitación y empleos</t>
    </r>
  </si>
  <si>
    <t>Art. 13</t>
  </si>
  <si>
    <t>Las empresas podrán constituir un comité bipartito de capacitación. Ello será obligatorio en aquellas empresas cuya dotación de personal sea igual o superior a 15 trabajadores. Las funciones del comité serán acordar y evaluar el o los programas de capacitación ocupacional de la empresa, así como asesorar a la dirección de la misma en materias de capacitación.</t>
  </si>
  <si>
    <t>Funcionamiento de Comité Bipartito de capacitación Ocupacional</t>
  </si>
  <si>
    <t>Obtener acta de constitución</t>
  </si>
  <si>
    <t>Art. 15</t>
  </si>
  <si>
    <t>El programa de capacitación contendrá a lo menos las siguientes menciones: 
  a) las áreas de la empresa para las cuales se desarrollarán ac­tividades de capacitación, y el objetivo de dichas actividades. 
  b) el número y características de los trabajadores que partici­parán en las actividades de capacitación, y 
  c) la época del año en que se ejecutarán las referidas acciones.</t>
  </si>
  <si>
    <t>Programa de capacitación</t>
  </si>
  <si>
    <t>Obtener Programa de capacitación</t>
  </si>
  <si>
    <t>Art. 16</t>
  </si>
  <si>
    <t>El comité bipartito estará constituido por tres representantes del empleador y tres de los trabajadores. 
El comité se reunirá a requerimiento de a lo menos cuatro de sus integrantes. 
El comité adoptará sus decisiones con el acuerdo de la mayoría de los representantes de ambos estamentos, y se formali­zarán para los efectos del artículo 14 de esta ley en un programa de capacitación.</t>
  </si>
  <si>
    <t>Registro de constitución de comité bipartito</t>
  </si>
  <si>
    <t>Obtener Registro de constitución de comité bipartito</t>
  </si>
  <si>
    <t>Art. 17</t>
  </si>
  <si>
    <t xml:space="preserve">La administración de la empresa podrá designar a sus representantes de entre su personal calificado, debiendo al menos uno de ellos tener la calidad de personal superior de la misma. En todo caso, se presume de derecho que el personal designado por la administración de la empresa cuenta con las facultades suficientes para representarla en el comité bipartito de capacitación. 
 Los trabajadores designarán a sus representantes conforme a las siguientes reglas: 
  a) Los trabajadores sindicalizados de la empresa designarán tres representantes en el comité, si el conjunto de los afiliados al o los sindicatos representa más del setenta y cinco por ciento de los trabajadores de la empresa; designarán dos representantes, si el conjunto de afiliados representa entre el setenta y cinco y el cincuenta por ciento, y, designarán uno, si repre­senta menos del cincuenta por ciento y más del veinticinco por ciento del total de trabajadores de la empresa. 
  Se entenderá por trabajadores sindicalizados los afiliados a un sindicato de empresa, interpresa, o a uno de trabajadores eventuales o transitorios. 
  b) A su vez, los trabajadores no sindicalizados tendrán derecho a un representante si los trabajadores sindicalizados pueden designar dos miembros; tendrán derecho a dos si los trabajadores sindicalizados pueden designar sólo a uno de los miembros del comité, y, a tres, en el caso que los trabajadores sindicalizados representen menos del veinticinco por ciento de los trabajadores de la empresa, o no existiere sindicato en ella. 
 Los trabajadores no afiliados a sindicato elegirán a sus representantes para los cupos que les correspondan, en elección especialmente celebrada para tal efecto. Con todo, para nombrar los representantes a que tienen derecho, el número de votantes efectivos deberá alcanzar igual quórum al exigido a los trabajadores sindicalizados para nombrar uno, dos o tres representantes respectivamente.  En el evento que aplicadas las reglas anteriores resultare uno o más cargos sin elegir, por no cumplirse los quórum de votación señalados, dichos representantes serán elegidos en una votación en la que podrán participar todos los trabajadores de la empresa. Resultarán electos quienes obtengan las respectivas mayorías, sin importar el número de votantes efectivos. Los representantes de los trabajadores en el comité deberán ser empleados de la respectiva empresa. </t>
  </si>
  <si>
    <t>Designación de comité bipartito</t>
  </si>
  <si>
    <t>Obtener ddesignaciones del comité</t>
  </si>
  <si>
    <t xml:space="preserve">Los trabajadores beneficiarios de estas acciones mantendrán íntegramente sus remuneraciones, cualquiera que fuere la modificación de sus jornadas de trabajo. No obstante, las horas extraordinarias destinadas a capacitación no darán derecho a remuneración. 
</t>
  </si>
  <si>
    <t>Registro de acuerdo</t>
  </si>
  <si>
    <t>Obtener Registro de acuerdo</t>
  </si>
  <si>
    <t>art. 37</t>
  </si>
  <si>
    <t>Con todo, las empresas deberán contribuir con: 
   a) El cincuenta por ciento de los gastos de capacitación, cuando ésta fuere impartida a trabajadores cuyas remuneraciones individuales mensuales excedan las 25 unidades tributarias mensuales y no superen las 50, y 
     b) El ochenta y cinco por ciento de los gastos de capacitación, cuando ésta fuere impartida a trabajadores cuyas remuneraciones individuales mensuales superen las 50 unidades tributarias mensuales. 
 Lo anterior se considerará para efectos de determinar el gasto imputable a que se refiere el artículo 39 de la presente ley.</t>
  </si>
  <si>
    <t>Cumplimiento de la empresa</t>
  </si>
  <si>
    <t>Oemprtenear dcumplimieones del la</t>
  </si>
  <si>
    <t>Art. 41</t>
  </si>
  <si>
    <t xml:space="preserve">El pago de las remuneraciones de los trabaja­dores por el tiempo que éstos destinen a su capacitación no podrá imputarse al costo de la misma, pero se estimará como gasto necesario para producir la renta, de acuerdo a las normas establecidas en la Ley sobre Impuesto a la Renta. 
</t>
  </si>
  <si>
    <t>Acuerdo de cumplimiento</t>
  </si>
  <si>
    <t>Obtener Acuerdo de cumplimiento</t>
  </si>
  <si>
    <t>Porcentaje final</t>
  </si>
  <si>
    <r>
      <rPr>
        <b/>
        <sz val="10"/>
        <rFont val="Arial Narrow"/>
        <family val="2"/>
      </rPr>
      <t>Ley 19628</t>
    </r>
    <r>
      <rPr>
        <sz val="10"/>
        <rFont val="Arial Narrow"/>
        <family val="2"/>
      </rPr>
      <t xml:space="preserve"> SOBRE PROTECCION DE LA VIDA PRIVADA</t>
    </r>
  </si>
  <si>
    <t>Art. 3</t>
  </si>
  <si>
    <t>En toda recolección de datos personales que se realice a través de encuestas, estudios de mercado o sondeos de opinión pública u otros instrumentos semejantes, sin perjuicio de los demás derechos y obligaciones que esta ley regula, se deberá informar a las personas del carácter obligatorio o facultativo de las respuestas y el propósito para el cual se está solicitando la información. La comunicación de sus resultados debe omitir las señas que puedan permitir la identificación de las personas consultadas.</t>
  </si>
  <si>
    <t>El derecho de las personas a la información, modificación, cancelación o bloqueo de sus datos personales no puede ser limitado por medio de ningún acto o convención.</t>
  </si>
  <si>
    <r>
      <rPr>
        <b/>
        <sz val="10"/>
        <rFont val="Arial Narrow"/>
        <family val="2"/>
      </rPr>
      <t>Ley 16.744</t>
    </r>
    <r>
      <rPr>
        <sz val="10"/>
        <rFont val="Arial Narrow"/>
        <family val="2"/>
      </rPr>
      <t xml:space="preserve"> NORMAS SOBRE ACCIDENTES DEL TRABAJO Y ENFERMEDADES PROFESIONALES</t>
    </r>
  </si>
  <si>
    <t>Estarán sujetas, obligatoriamente, a este seguro, las siguientes personas:
    a) Todos los trabajadores por cuenta ajena, cualesquiera que sean las labores que ejecuten, sean ellas manuales o intelectuales, o cualquiera que sea la naturaleza de la empresa, institución, servicio o persona para quien trabajen; incluso los servidores domésticos y los aprendices.</t>
  </si>
  <si>
    <t xml:space="preserve">Pago de cotizaciones mensuales. </t>
  </si>
  <si>
    <t>Estarán protegidos también, todos los estudiantes por los accidentes que sufran a causa o con ocasión de sus estudios o en la realización de su práctica profesional. Para estos efectos se entenderá por estudiantes a los alumnos de cualquiera de los niveles o cursos de los establecimientos educacionales reconocidos oficialmente de acuerdo a lo establecido en la ley Nº 18.962, Orgánica Constitucional de Enseñanza.</t>
  </si>
  <si>
    <t>Art.4</t>
  </si>
  <si>
    <t>Para los efectos de este seguro, todos los empleadores se entenderán afiliados al Instituto de Seguridad Laboral respecto de la totalidad de sus trabajadores, salvo que se adhieran a alguna mutualidad de empleadores.</t>
  </si>
  <si>
    <t>Para los efectos de esta ley se entiende por accidente del trabajo toda lesión que una persona sufra a causa o con ocasión del trabajo, y que le produzca incapacidad o muerte.
 Son también accidentes del trabajo los ocurridos en el trayecto directo, de ida o regreso, entre la habitación y el lugar del trabajo, y aquéllos que ocurran en el trayecto directo entre dos lugares de trabajo, aunque correspondan a distintos empleadores. En este último caso, se considerará que el accidente dice relación con el trabajo al que se dirigía el trabajador al ocurrir el siniestro. Se considerarán también accidentes del trabajo los sufridos por dirigentes de instituciones sindicales a causa o con ocasión del desempeño de sus cometidos gremiales.
Exceptúense los accidentes debidos a fuerza mayor extraña que no tenga relación alguna con el trabajo y los producidos intencionalmente por la víctima. La prueba de las excepciones corresponderá al organismo administrador.</t>
  </si>
  <si>
    <t>Es enfermedad profesional la causada de una manera directa por el ejercicio de la profesión o el trabajo que realice una persona y que le produzca incapacidad o muerte.
El Reglamento enumerará las enfermedades que deberán considerarse como profesionales. Esta enumeración deberá revisarse, por lo menos, cada tres años.</t>
  </si>
  <si>
    <t>La víctima de un accidente del trabajo o enfermedad profesional tendrá derecho a las siguientes prestaciones, que se otorgarán gratuitamente hasta su curación completa o mientras subsistan los síntomas de las secuelas causadas por la enfermedad o accidente:
    a) Atención médica, quirúrgica y dental en establecimientos externos o a domicilio;
    b) Hospitalización si fuere necesario, a juicio del facultativo tratante;
    c) Medicamentos y productos farmacéuticos;
    d) Prótesis y aparatos ortopédicos y su reparación;
    e) Rehabilitación física y reeducación profesional, y
    f) Los gastos de traslado y cualquier otro que sea necesario para el otorgamiento de estas prestaciones.
    También tendrán derecho a estas prestaciones médicas los asegurados que se encuentren en la situación a que se refiere el inciso final del artículo 5° de la presente ley.</t>
  </si>
  <si>
    <t>Certificado de afiliación a Mutualidad</t>
  </si>
  <si>
    <t>Art, 66</t>
  </si>
  <si>
    <t>En toda industria o faena en que trabajen más de 25 personas deberán funcionar uno o más Comités Paritarios de Higiene y Seguridad, que tendrán las siguientes funciones:
    1.- Asesorar e instruir a los trabajadores para la correcta utilización de los instrumentos de protección;
    2.- Vigilar el cumplimiento, tanto por parte de las empresas como de los trabajadores, de las medidas de prevención, higiene y seguridad.
    3.- Investigar las causas de los accidentes del trabajo y enfermedades profesionales, que se produzcan en la empresa y de cualquiera otra afección que afecte en forma reiterada o general a los trabajadores y sea presumible que tenga su origen en la utilización de productos fitosanitarios, químicos o nocivos para la salud;
    4.- Indicar la adopción de todas las medidas de higiene y seguridad, que sirvan para la prevención de los riesgos profesionales;
    5.- Cumplir las demás funciones o misiones que le encomiende el organismo administrador respectivo</t>
  </si>
  <si>
    <t>Acta de constitución de Comité Paritario y Actas de Reunión.</t>
  </si>
  <si>
    <t>Las empresas o entidades estarán obligadas a mantener al día los reglamentos internos de higiene y seguridad en el trabajo y los trabajadores a cumplir con las exigencias que dichos reglamentos les impongan. Los reglamentos deberán consultar la aplicación de multas a los trabajadores que no utilicen los elementos de protección personal que se les haya proporcionado o que no cumplan las obligaciones que les impongan las normas, reglamentaciones o instrucciones sobre higiene y seguridad en el trabajo. La aplicación de tales multas se regirá por lo dispuesto en el Párrafo I del Título III del Libro I del Código del Trabajo.</t>
  </si>
  <si>
    <t>Art. 68</t>
  </si>
  <si>
    <t>Las empresas o entidades deberán implantar todas las medidas de higiene y seguridad en el trabajo que les prescriban directamente el Servicio Nacional de Salud o, en su caso, el respectivo organismo administrador a que se encuentren afectas, el que deberá indicarlas de acuerdo con las normas y reglamentaciones vigentes. Asimismo, las empresas deberán proporcionar a sus trabajadores, los equipos e implementos de protección necesarios, no pudiendo en caso alguno cobrarles su valor. Si no dieren cumplimiento a esta obligación serán sancionados en la forma que preceptúa el inciso anterior.</t>
  </si>
  <si>
    <t>Informe de Control de cumplimiento por parte de la Mutualidad</t>
  </si>
  <si>
    <t>Art. 70</t>
  </si>
  <si>
    <t>Si el accidente o enfermedad ocurre debido a negligencia inexcusable de un trabajador se le deberá aplicar una multa, de acuerdo con lo preceptuado en el artículo 68°, aún en el caso de que él mismo hubiere sido víctima del accidente.
Corresponderá al Comité Paritario de Higiene y Seguridad decidir si medió negligencia inexcusable.</t>
  </si>
  <si>
    <t>Art. 76</t>
  </si>
  <si>
    <t>La entidad empleadora deberá denunciar al organismo administrador respectivo, inmediatamente de producido, todo accidente o enfermedad que pueda ocasionar incapacidad para el trabajo o la muerte de la víctima. El accidentado o enfermo, o sus derecho-habientes, o el médico que trató o diagnosticó la lesión o enfermedad, como igualmente el Comité Paritario de Seguridad, tendrán también, la obligación de denunciar el hecho en dicho organismo administrador, en el caso de que la entidad empleadora no hubiere realizado la denuncia. Sin perjuicio de lo dispuesto en los incisos precedentes, en caso de accidentes del trabajo fatales y graves, el empleador deberá informar inmediatamente a la Inspección del Trabajo y a la Secretaría Regional Ministerial de Salud que corresponda, acerca de la ocurrencia de cualquiera de estos hechos. En estos mismos casos el empleador deberá suspender de forma inmediata las faenas afectadas y, de ser necesario, permitir a los trabajadores la evacuación del lugar de trabajo. La reanudación de faenas sólo podrá efectuarse cuando, previa fiscalización del organismo fiscalizador, se verifique que se han subsanado las deficiencias constatadas.</t>
  </si>
  <si>
    <t>DIEP</t>
  </si>
  <si>
    <t>Art. 77</t>
  </si>
  <si>
    <t>Los afiliados o sus derecho-habientes, así como también los organismos administradores podrán reclamar dentro del plazo de 90 días hábiles ante la Comisión Médica de Reclamos de Accidentes del Trabajo y Enfermedades Profesionales, de las decisiones de los Servicios de Salud o de las Mutualidades en su caso recaídas en cuestiones de hecho que se refieran a materias de orden médico.</t>
  </si>
  <si>
    <t>Art. 77 Bis</t>
  </si>
  <si>
    <t>El trabajador afectado por el rechazo de una licencia o de un reposo médico por parte de los organismos de los Servicios de Salud, de las Instituciones de Salud Previsional o de las Mutualidades de Empleadores, basado en que la afección invocada tiene o no tiene origen profesional, según el caso, deberá concurrir ante el organismo de régimen previsional a que esté afiliado, que no sea el que rechazó la licencia o el reposo médico, el cual estará obligado a cursarla de inmediato y a otorgar las prestaciones médicas o pecuniarias que correspondan, sin perjuicio de los reclamos posteriores y reembolsos, si procedieren, que establece este artículo.</t>
  </si>
  <si>
    <r>
      <rPr>
        <b/>
        <sz val="10"/>
        <rFont val="Arial Narrow"/>
        <family val="2"/>
      </rPr>
      <t>D.S 594</t>
    </r>
    <r>
      <rPr>
        <sz val="10"/>
        <rFont val="Arial Narrow"/>
        <family val="2"/>
      </rPr>
      <t xml:space="preserve"> APRUEBA REGLAMENTO SOBRE CONDICIONES SANITARIAS Y AMBIENTALES BASICAS EN LOS LUGARES DE TRABAJO
MINISTERIO DE SALUD</t>
    </r>
  </si>
  <si>
    <t>La empresa está obligada a mantener en los lugares de trabajo las condiciones sanitarias y ambientales necesarias para proteger la vida y la salud de los trabajadores que en ellos se desempeñan, sean éstos dependientes directos suyos o lo sean de terceros contratistas que realizan actividades para ella.</t>
  </si>
  <si>
    <t>Mantención de condiciones de trabajo sanitarias y ambientales</t>
  </si>
  <si>
    <t>La construcción, reconstrucción, alteración, modificación y reparación de los establecimientos y locales de trabajo en general, se regirán por la Ordenanza General de Urbanismo y Construcciones vigente</t>
  </si>
  <si>
    <t>Permisos de edificación
Recepción municipal
Estudios declaraciones de impacto ambiental (según corresponda)</t>
  </si>
  <si>
    <t>Remodelaciones
Prevención de Riesgos</t>
  </si>
  <si>
    <t>Art. 5°</t>
  </si>
  <si>
    <t>Los pavimentos y revestimientos de los pisos serán, en general, sólidos y no resbaladizos. En aquellos lugares de trabajo donde se almacenen, fabriquen o manipulen productos tóxicos o corrosivos, de cualquier naturaleza, los pisos deberán ser de material resistente a éstos, impermeables y no porosos, de tal manera que faciliten una limpieza oportuna y completa. Cuando las operaciones o el proceso expongan a la humedad del piso, existirán sistemas de drenaje u otros dispositivos que protejan a las personas contra la humedad. Para el efectos del presente reglamento se entenderá por sustancias tóxicas, corrosivas, peligrosas, infecciosas, radiactivas, venenosas, explosivas o inflamables a aquellas definidas en la Norma Oficial NCh 382.OF.98.</t>
  </si>
  <si>
    <t>Condiciones de pisos y revestimientos sólidos y no resbaladizos, resistentes (según aplique)</t>
  </si>
  <si>
    <t>Art. 6°</t>
  </si>
  <si>
    <t xml:space="preserve">Las paredes interiores de los lugares de trabajo, los cielos rasos, puertas y ventanas y demás elementos estructurales, serán mantenidos en buen estado de limpieza y conservación, y serán pintados, cuando el caso lo requiera, de acuerdo a la naturaleza de las labores que se ejecutan. </t>
  </si>
  <si>
    <t xml:space="preserve">Condiciones de paredes, cielos, puertas y ventanas en buen estado de mantenimiento </t>
  </si>
  <si>
    <t>Art. 7°</t>
  </si>
  <si>
    <t xml:space="preserve">Los pisos de los lugares de trabajo, así como los pasillos de tránsito, se mantendrán libres de todo obstáculo que impida un fácil y seguro desplazamiento de los trabajadores, tanto en las tareas normales como en situaciones de emergencia. </t>
  </si>
  <si>
    <t xml:space="preserve">Condiciones de pisos y pasillos de libre acceso y tránsito </t>
  </si>
  <si>
    <t>Art. 8°</t>
  </si>
  <si>
    <t>Los pasillos de circulación serán lo suficientemente amplios de modo que permitan el movimiento seguro del personal, tanto en sus desplazamientos habituales como para el movimiento de material, sin exponerlos a accidentes. Así también, los espacios entre máquinas por donde circulen personas no deberán ser inferiores a 150 cm.</t>
  </si>
  <si>
    <t>Condiciones de pisos y pasillos de libre acceso y tránsito con separación de 1,5 m</t>
  </si>
  <si>
    <t>Art. 11°</t>
  </si>
  <si>
    <t xml:space="preserve">Los lugares de trabajo deberán mantenerse en buenas condiciones de orden y limpieza. Además, deberán tomarse medidas efectivas para evitar la entrada o eliminar la presencia de insectos, roedores y otras plagas de interés sanitario. </t>
  </si>
  <si>
    <t>Contratación de servicios de empresas encargadas de control de plagas</t>
  </si>
  <si>
    <t>Soporte operativo</t>
  </si>
  <si>
    <t>Art. 12°</t>
  </si>
  <si>
    <t xml:space="preserve">Todo lugar de trabajo deberá contar con agua potable destinada al consumo humano y necesidades básicas de higiene y aseo personal, de uso individual o colectivo. Las instalaciones, artefactos, canalizaciones y dispositivos complementarios de los servicios de agua potable deberán cumplir con las disposiciones legales vigentes sobre la materia.
Las redes de distribución de aguas provenientes de abastecimientos distintos de la red pública de agua potable, deberán ser totalmente independientes de esta última, sin interconexiones de ninguna especie entre ambas. </t>
  </si>
  <si>
    <t>Conexión a red de agua potable</t>
  </si>
  <si>
    <t>Art. 13°</t>
  </si>
  <si>
    <t>Cualquiera sean los sistemas de abastecimiento, el agua potable deberá cumplir  con los requisitos físicos, químicos, radiactivos y bacteriológicos establecidos en la reglamentación vigente sobre la materia.</t>
  </si>
  <si>
    <t>Art. 16°</t>
  </si>
  <si>
    <t>No podrán vaciarse a la red pública de desagüe de aguas servidas, sustancias radiactivas, corrosivas, venenosas, infecciosas, explosivas o inflamables o que tengan carácter peligroso en conformidad a la legislación y reglamentación vigente. La descarga de contaminantes al sistema de alcantarillado se ceñirá a lo dispuesto en la Ley 19.300.</t>
  </si>
  <si>
    <t>Inexistencia de RILES de características sustancias radiactivas, corrosivas, venenosas, infecciosas, explosivas o inflamables</t>
  </si>
  <si>
    <t>Condiciones en terreno</t>
  </si>
  <si>
    <t>Art. 18°</t>
  </si>
  <si>
    <t xml:space="preserve">La acumulación, tratamiento y disposición final de residuos industriales dentro del predio industrial, local o lugar de trabajo, deberá contar con la autorización sanitaria. Para los efectos del presente reglamento se entenderá por residuo industrial todo aquel residuo sólido o líquido, o combinaciones de éstos, provenientes de los procesos industriales y que por sus características físicas, químicas o microbiológicas no puedan asimilarse a los residuos domésticos. </t>
  </si>
  <si>
    <t>Mantención de bodega de residuos (máximo 6 meses)
Contratación de servicios de empresa especializada autorizada en RESPEL</t>
  </si>
  <si>
    <t>Las empresas que realicen el tratamiento o disposición final de sus residuos industriales fuera del predio, sea directamente o a través de la contratación de terceros, deberán contar con autorización sanitaria, previo al inicio de tales actividades. (La empresa que produce los residuos industriales deberá presentar los antecedentes que acrediten que tanto el transporte, el tratamiento, como la disposición final es realizada por personas o empresas debidamente autorizadas por el Servicio de Salud correspondiente).</t>
  </si>
  <si>
    <t>Art. 20°</t>
  </si>
  <si>
    <t>En todos los casos, sea que el tratamiento y/o disposición final de los residuos industriales se realice fuera o dentro del predio industrial, la empresa, previo al inicio de tales actividades, deberá presentar a la autoridad sanitaria una declaración en que conste la cantidad y calidad de los residuos industriales que genere,   diferenciando claramente los residuos industriales peligrosos.
Se entenderá por Residuos Peligrosos los señalados a continuación, sin perjuicio de otros que pueda calificar como tal la autoridad sanitaria:</t>
  </si>
  <si>
    <t>Declaración de residuos de empresa de servicios de especializada autorizada en RESPEL</t>
  </si>
  <si>
    <t>Todo lugar de trabajo estará provisto de servicios higiénicos, de uso individual o colectivo, que dispondrán como mínimo de excusado y lavatorio.(Excusados con separaciones permanentes)
Cuando la naturaleza del trabajo implique contacto con sustancias tóxicas o cause suciedad corporal, deberán disponerse de duchas con agua fría y caliente para los trabajadores afectados. Si se emplea un calentador de agua a gas para las duchas, éste deberá estar siempre provisto de la chimenea de descarga de los gases de combustión al exterior y será instalado fuera del recinto de los servicios higiénicos en un lugar adecuadamente ventilado.</t>
  </si>
  <si>
    <t>Disposición de servicios higiénicos y duchas para trabajadores</t>
  </si>
  <si>
    <t>Art. 22°</t>
  </si>
  <si>
    <t>En los lugares de trabajo donde laboren hombres y mujeres deberán existir servicios higiénicos independientes y separados. (En buen estado los artefactos).</t>
  </si>
  <si>
    <t>Separación de servicios higiénicos por sexo.</t>
  </si>
  <si>
    <t>Art. 23°</t>
  </si>
  <si>
    <t xml:space="preserve">El número mínimo de artefactos se calculará en base a la siguiente tabla:                                                                                                                                                                                                                                                   </t>
  </si>
  <si>
    <t>Cantidad de excusados, lavatorios y duchas según N° de personas</t>
  </si>
  <si>
    <t>Art. 26°</t>
  </si>
  <si>
    <t>Las aguas servidas de carácter doméstico deberán ser conducidas al alcantarillado público, o en su defecto, su disposición final se efectuará por medio de sistemas o plantas particulares en conformidad a los reglamentos específicos vigentes.</t>
  </si>
  <si>
    <t>conexión a red de alcantarillado</t>
  </si>
  <si>
    <t>Art. 27°</t>
  </si>
  <si>
    <t>Todo lugar de trabajo donde el tipo de actividad requiera el cambio de ropa, deberá estar dotado de un recinto fijo o móvil destinado a vestidor, cuyo espacio interior deberá estar limpio y protegido de condiciones climáticas externas. (H y M separados)
En este recinto deberán disponerse los casilleros guardarropas, los que estarán en buenas condiciones, serán ventilados y en número igual al total de trabajadores ocupados en el trabajo o faena.
En aquellos lugares en que los trabajadores están expuestos a sustancias tóxicas o infecciosas, estos deberán tener 2 casilleros individuales, separados e independientes, uno destinado a la ropa de trabajo y el otro a la vestimenta habitual. En tal caso, será responsabilidad del empleador hacerse cargo del lavado de la ropa de trabajo y adoptar las medidas que impidan que el trabajador la saque del lugar de trabajo.</t>
  </si>
  <si>
    <t>Art. 28°</t>
  </si>
  <si>
    <t xml:space="preserve">Cuando por la naturaleza o modalidad del trabajo que se realiza, los trabajadores se vean precisados a consumir alimentos en el sitio de trabajo, se dispondrá de un comedor fijo o móvil para este propósito, el que estará completamente aislado de las áreas de trabajo y de cualquier fuente de contaminación ambiental y será reservado para comer, pudiendo utilizarse además para celebrar reuniones y de recreación. El empleador será responsable de adoptar todas las medidas necesarias para mantener el comedor en condiciones higiénicas adecuadas. El comedor estará provisto de sillas y mesas con cubierta de material de material lavable y piso de material solido y de fácil limpieza, deber tener sistemas de protección que impidan el ingreso de vectores y estará dotado con agua potable para el aseo de manos y cara.
En el caso de que los trabajadores deban llevar su comida al inicio del turno de trabajo, dicho comedor deberá contar con un medio de refrigeración, cocinilla, lavaplatos y sistema de energía eléctrica. </t>
  </si>
  <si>
    <t>Art. 31°</t>
  </si>
  <si>
    <t>Los casinos destinados a preparar alimentos para el personal deberán contar con la autorización sanitaria correspondiente.</t>
  </si>
  <si>
    <t>Autorización sanitaria casino</t>
  </si>
  <si>
    <t>Art. 32°</t>
  </si>
  <si>
    <t>Todo lugar de trabajo deberá mantener, por medios naturales o artificiales, una ventilación que contribuya a proporcionar condiciones ambientales confortables y que no causen molestias o perjudiquen la salud del trabajador.</t>
  </si>
  <si>
    <t>Ventilación natural y artificial según límites permisibles</t>
  </si>
  <si>
    <t>Art. 34°</t>
  </si>
  <si>
    <t>Los locales de trabajo se diseñarán de forma que por cada trabajador se provea un volumen de 10 metros cúbicos de aire como mínimo, salvo que se justifique una  nación adecuada del aire por medios mecánicos.
Si la renovación de aire es por medios mecánicos, deberán recibir aire fresco y limpio a razón de 20 metros cúbicos por hora y por persona o una cantidad tal que provean 6 cambios por hora, como mínimo, pudiéndose alcanzar hasta 60 cambios por hora, según sean las condiciones ambientales existentes, o en razón de la magnitud de la concentración de los contaminantes.</t>
  </si>
  <si>
    <t>Informe de calidad de aire Mutual de Seguridad</t>
  </si>
  <si>
    <t>Art. 35°</t>
  </si>
  <si>
    <t>Los sistemas de ventilación empleados deberán proveer aberturas convenientemente distribuidas que permitan la entrada de aire fresco en reemplazo del extraído. La circulación del aire estará condicionada de tal modo que en las áreas ocupadas por los trabajadores la velocidad no exceda de un metro por segundo.</t>
  </si>
  <si>
    <t>Art. 36°</t>
  </si>
  <si>
    <t>Los elementos estructurales de la construcción de los locales de trabajo y todas las maquinarias, instalaciones, así como las herramientas y equipos, se mantendrán en condiciones seguras y en buen funcionamiento para evitar daño a las personas.</t>
  </si>
  <si>
    <t>Informes de mantenimiento anual</t>
  </si>
  <si>
    <t>Art. 37°</t>
  </si>
  <si>
    <t xml:space="preserve">Deberá suprimirse en los lugares de trabajo cualquier factor de peligro que pueda afectar la salud o integridad física de los trabajadores. 
Las dependencias de los establecimientos públicos o privados deberán contar con con señalización visible y permanente en las zonas de peligro, indicando el agente y/o condición de riesgo, así como las vías de escape y zonas de seguridad ante emergencias, cuando corresponda.
Deberá indicarse claramente por medio de señalización visible y permanente la necesidad de uso de elementos de protección personal específicos cuando sea necesario. </t>
  </si>
  <si>
    <t>Caminatas de seguridad
Inspecciones de seguridad CPHS
Check list de señaléticas de seguridad</t>
  </si>
  <si>
    <t>PREVENCION DE RIESGOS
Subgerentes de Tienda
CPHS</t>
  </si>
  <si>
    <t>Art. 38°</t>
  </si>
  <si>
    <t>Deberán estar debidamente protegidas todas las partes móviles, transmisiones y puntos de operación de maquinas y equipos.</t>
  </si>
  <si>
    <t>Protecciones de partes móviles de equipos y herramientas en conformidad a requisitos del fabricante</t>
  </si>
  <si>
    <t>Art. 39°</t>
  </si>
  <si>
    <t>Las instalaciones eléctricas y de gas de los lugares de trabajo deberán ser construidas instaladas, protegidas y mantenidas de acuerdo a las normas establecidas por la autoridad competente.</t>
  </si>
  <si>
    <t>Instalaciones eléctricas  aprobadas por autoridad competente y profesionales calificados</t>
  </si>
  <si>
    <t>Art. 40°</t>
  </si>
  <si>
    <t>Se prohíbe a los trabajadores cuya labor se ejecuta cerca de maquinarias en movimiento y órganos de transmisión, el uso de ropa suelta, cabello largo y suelto, y adornos susceptibles de ser atrapados por las partes móviles.</t>
  </si>
  <si>
    <t>Prohibiciones en instructivos de trabajo</t>
  </si>
  <si>
    <t>Falta incorporar en procedimiento la prohibición de pelo largo suelto y pulseras</t>
  </si>
  <si>
    <t>Actualizar procedimiento de rolleras</t>
  </si>
  <si>
    <t>Art. 42°</t>
  </si>
  <si>
    <t xml:space="preserve">El almacenamiento de materiales deberá realizarse por procedimientos y en lugares apropiados y seguros para los trabajadores. Las sustancias peligrosas deberán almacenarse sólo en recintos específicos destinados para tales efectos, en las condiciones adecuadas a las características de cada sustancia y estar identificadas de acuerdo a las normas chilenas oficiales en la materia. El empleador mantendrá disponible permanentemente en el recinto de trabajo, un plan detallado de acción para enfrentar emergencias, y una hoja de seguridad donde se incluyan, a lo menos, los siguientes antecedentes de las sustancias peligrosas: nombre comercial, fórmula química, compuesto, activo, cantidad almacenada, características físico químicas, tipo de riesgo más probable ante una emergencia, croquis de ubicación dentro del recinto donde se señalen las vías de acceso y elementos existentes para prevenir y controlar las emergencias.   
Las sustancias inflamables deberán almacenarse en forma independiente y separada del resto de las sustancias peligrosas, en bodegas construidas con resistencia no inferior al fuego clase a.                                
</t>
  </si>
  <si>
    <t>Implementación de pallets y RAC con bandejas ante derrames
Manual de SUSPEL</t>
  </si>
  <si>
    <t>Art. 43°</t>
  </si>
  <si>
    <t>Para conducir maquinarias automotrices en los lugares de trabajo, como tractores, sembradoras, cosechadoras, buldóceres, palas mecánicas, palas cargadoras, aplanadoras, grúas, motoniveladoras, retroexcavadoras, traíllas y otras similares, los trabajadores deberán poseer la licencia de conductor que exige la Ley de Tránsito. Las grúas, camiones y otros vehículos de carga y maquinaria móvil, deberán contar con alarma de retroceso de tipo sonoro.</t>
  </si>
  <si>
    <t>Licencia Clase D de operarios</t>
  </si>
  <si>
    <t>Art. 44°</t>
  </si>
  <si>
    <t xml:space="preserve">En todo lugar de trabajo deberán implementarse las medidas necesarias para la prevención de incendios con el fin de disminuir la posibilidad de inicio de un fuego, controlando las cargas combustibles y las fuentes de calor e inspeccionando las instalaciones a través de un programa preestablecido.
</t>
  </si>
  <si>
    <t>Equipos de extinción de incendios
Listados de equipos de la tienda</t>
  </si>
  <si>
    <t>Prevención de Riesgos
Soporte operativo</t>
  </si>
  <si>
    <t xml:space="preserve">El control de las fuentes de calor deberá adoptarse en todos aquellos lugares o procesos donde se cuente con equipos e instalaciones eléctricas, maquinarias que puedan originar fricción, chispas mecánicas o de combustión y/o superficies calientes, cuidando que su diseño, ubicación, estado y condiciones de operación, esté de acuerdo a la reglamentación vigente sobre la materia.
</t>
  </si>
  <si>
    <t>Condiciones de seguridad de equipos de corte y dimensionado</t>
  </si>
  <si>
    <t>Área de mantenimiento</t>
  </si>
  <si>
    <t xml:space="preserve">En áreas donde exista una gran cantidad de productos combustibles o donde se almacenen, trasvasijen o procesen sustancias inflamables o de fácil combustión, deberá establecerse una estricta prohibición de fumar y encender fuegos, debiendo existir procedimientos específicos de seguridad para la realización de labores de soldadura, corte de metales o similares.
</t>
  </si>
  <si>
    <t>Art. 45°</t>
  </si>
  <si>
    <t xml:space="preserve">Todo lugar de trabajo en que exista algún riesgo de incendio, ya sea por la estructura del edificio o por la naturaleza del trabajo que se realiza, deberá contar con extintores de incendio, del tipo adecuado a los materiales combustibles o inflamables que en él existan o se manipulen.
</t>
  </si>
  <si>
    <t>El número total de extintores dependerá de la superficie a proteger de acuerdo a lo señalado en el artículo 46°.
Los extintores deberán cumplir con los requisitos y características que establece el decreto supremo Nº 369, de 1996, del Ministerio de Economía, Fomento y Reconstrucción, o el que lo reemplace, y en lo no previsto por éste por las normas chilenas oficiales. Además, deberán estar certificados por un laboratorio acreditado de acuerdo a lo estipulado en dicho reglamento.</t>
  </si>
  <si>
    <t>Distribución de equipos de extinción en conformidad a la superficie a cubrir
Lista de equipos</t>
  </si>
  <si>
    <t>Art. 46°</t>
  </si>
  <si>
    <t xml:space="preserve">El potencial de extinción mínimo por superficie de cubrimiento y distancia de traslado será el indicado en la siguiente tabla: 
</t>
  </si>
  <si>
    <t>Equipos de extinción de incendios en cumplimiento con normativa aplicable
Certificación y mantención de equipos por parte de empresa externa.</t>
  </si>
  <si>
    <t>Art. 47</t>
  </si>
  <si>
    <t>Los extintores se ubicarán en sitios de fácil acceso y clara identificación, libres de cualquier obstáculo, y estarán en condiciones de funcionamiento máximo. Se colocarán a una altura máxima de 1,30 metros, medidos desde el suelo hasta la base del extintor y estarán debidamente señalizados.</t>
  </si>
  <si>
    <t xml:space="preserve">* Distribución de extintores 
* Programa de mantención extintores empresa externa </t>
  </si>
  <si>
    <t>Art. 48</t>
  </si>
  <si>
    <t>Todo el personal que se desempeña en un lugar de trabajo deberá ser instruido y entrenado sobre la manera de usar los extintores en caso de emergencia.</t>
  </si>
  <si>
    <t>Registros de Charla de uso y manejo de extintores
Registros de inducción</t>
  </si>
  <si>
    <t>Art. 49</t>
  </si>
  <si>
    <t>Los extintores que precisen estar situados a la intemperie deberán colocarse en un nicho o gabinete que permita su retiro expedito, y podrá tener una puerta de vidrio simple, fácil de romper en caso de emergencia. (Revisar tabla agentes de extinción Art. 50).</t>
  </si>
  <si>
    <t xml:space="preserve">Gabinete de seguridad y
Programa de mantención de extintores </t>
  </si>
  <si>
    <t>Art. 51</t>
  </si>
  <si>
    <t>Los extintores deberán ser sometidos a revisión, control y mantención preventiva según normas chilenas oficiales, realizada por el fabricante o servicio técnico, de acuerdo con lo indicado en el decreto N° 369 de 1996, del Ministerio de Economía, Fomento y Reconstrucción, por lo menos una vez al año, haciendo constar esta circunstancia en la etiqueta correspondiente, a fin de verificar sus condiciones de funcionamiento. Será responsabilidad del empleador tomar las medidas necesarias para evitar que los lugares de trabajo queden desprovistos de extintores cuando se deba proceder a dicha mantención.</t>
  </si>
  <si>
    <t xml:space="preserve">Programa de mantención e extintores empresa externa </t>
  </si>
  <si>
    <t>Art. 52</t>
  </si>
  <si>
    <t>En los lugares en que se almacenen o manipulen sustancias peligrosas, la autoridad sanitaria podrá exigir un sistema automático de detección de incendios.
Además, en caso de existir alto riesgo potencial, dado el volumen o naturaleza de las sustancias, podrá exigir la instalación de un sistema automático de extinción de incendios, cuyo agente de extinción sea compatible con el riesgo a proteger.</t>
  </si>
  <si>
    <t>Equipo automático de detección de humos</t>
  </si>
  <si>
    <t>Soporte operativo
Prevención de Riesgos</t>
  </si>
  <si>
    <t>Art. 53</t>
  </si>
  <si>
    <t>El empleador deberá proporcionar a sus trabajadores, libres de todo costo y cualquiera sea la función que éstos desempeñen en la empresa, los elementos de protección personal que cumplan con los requisitos, características y tipos que exige el riesgo a cubrir y la capacitación teórica y práctica necesaria para su correcto empleo debiendo, además, mantenerlos en perfecto estado de funcionamiento. Por su parte el trabajador deberá usarlos en forma permanente mientras se encuentre expuesto al riesgo</t>
  </si>
  <si>
    <t>*Registros de entrega de EPP por función y riesgo a cubrir
*Registro de capacitaciones de uso</t>
  </si>
  <si>
    <t>Prevención de Riesgos
RRHH
Soporte Operativo</t>
  </si>
  <si>
    <t>Art. 54</t>
  </si>
  <si>
    <t>Los elementos de protección personal usados en los lugares de trabajo, sean éstos de procedencia nacional o extranjera, deberán cumplir con las normas y exigencias de calidad que rijan a tales artículos según su naturaleza, de conformidad a lo establecido en el decreto Nº 18, de 1982, del Ministerio de Salud, sobre Certificación de Calidad de Elementos de Protección Personal contra Riesgos Ocupacionales. Sin embargo, si no fuese posible aplicar dicho procedimiento, por la inexistencia de entidades certificadoras, el Instituto de Salud Pública de Chile podrá, transitoriamente, validar la certificación de origen.</t>
  </si>
  <si>
    <t>Certificación de EPP</t>
  </si>
  <si>
    <t>Prevención de Riesgos
Soporte Operativo</t>
  </si>
  <si>
    <t>Art. 57</t>
  </si>
  <si>
    <t>art. 57; En el caso en que una medición representativa de las concentraciones de sustancias contaminantes existentes en el ambiente de trabajo o de la exposición a agentes físicos, demuestre que han sido sobrepasados los valores que se establecen como límites permisibles, el empleador deberá iniciar de inmediato las acciones necesarias para controlar el riesgo, sea en su origen, o bien, proporcionando protección adecuada al trabajador expuesto. En cualquier caso el empleador será responsable de evitar que los trabajadores realicen su trabajo en condiciones de riesgo para su salud.</t>
  </si>
  <si>
    <t>*Mediciones cualitativa/Cuantitativas
*Implementación de medidas de informes de OAL
*Uso de EPP específico
Según aplique</t>
  </si>
  <si>
    <t>Art. 60</t>
  </si>
  <si>
    <t>El promedio ponderado de las concentraciones ambientales de contaminantes químicos no deberá superar los límites permisibles ponderados (LPP) establecidos en el artículo 66 del presente Reglamento. Se podrán exceder momentáneamente estos límites, pero en ningún caso superar cinco veces su valor. Con todo, respecto de aquellas sustancias para las cuales se establece además un límite permisible temporal (LPT), tales excesos no podrán superar estos límites.
     Tanto los excesos de los límites permisibles ponderados, como la exposición a límites permisibles temporales, no podrán repetirse más de cuatro veces en la jornada diaria, ni más de una vez en una hora.</t>
  </si>
  <si>
    <t>Las sustancias de los artículos 61 y 66 del DS 594, que llevan calificativo  ''Piel'' son aquellas que pueden ser absorbidas a través de la piel humana. Con ellas deberán adoptarse todas las medidas necesarias para impedir el contacto con la piel de los trabajadores y se extremarán las medidas de protección y de higiene personal.</t>
  </si>
  <si>
    <t>*Procedimientos de trabajo
*Uso de EPP</t>
  </si>
  <si>
    <t>Art. 70 al 82</t>
  </si>
  <si>
    <t xml:space="preserve">Artículos 70 al 82, tipos de ruidos expuestos en los lugares de trabajo, niveles aceptables y metodologías de medición. (consultar tablas art. 70 al 82). </t>
  </si>
  <si>
    <t>Implementación Protocolo PREXOR</t>
  </si>
  <si>
    <t>Faltan incorporar a programa de vigilancia de salud a trabajadores expuestos a ruido</t>
  </si>
  <si>
    <t>Gestionar la incorporación a  programa de vigilancia de salud a trabajadores expuestos a ruido</t>
  </si>
  <si>
    <t>Art. 83 al 94</t>
  </si>
  <si>
    <t>Art. Del 83 al 94 Tipo de exposición a vibraciones extremidades superiores o cuerpo completo. (Consultar tablas 70 al 82).</t>
  </si>
  <si>
    <t>*Mediciones cualitativa/Cuantitativas
*Implementación de medidas de informes de OAL
*Señalética y capacitaciones
*RIOHS</t>
  </si>
  <si>
    <t>Falta incorporar en RIOHS tema de vibraciones en grúas horquilla</t>
  </si>
  <si>
    <t>Solicitus de incorporación en RIOHS tema de vibraciones en grúas horquilla</t>
  </si>
  <si>
    <t>Art. 103 al 106</t>
  </si>
  <si>
    <t>Todo lugar de trabajo, con excepción de faenas mineras subterráneas o similares, deberá estar iluminado con luz natural o artificial que dependerá de la faena o actividad que en él se realice.</t>
  </si>
  <si>
    <t>Sistemas de iluminación natural o artificial
Informe Mutualidad sobre iluminación</t>
  </si>
  <si>
    <t>Artículo 109 a.</t>
  </si>
  <si>
    <t>Se consideran expuestos a radiación UV aquellos trabajadores que ejecutan labores sometidos a radiación solar directa en días comprendidos entre el 1° de septiembre y el 31 de marzo, entre las 10.00 y las 17.00 horas, y aquellos que desempeñan funciones habituales bajo radiación UV solar directa con un índice UV igual o superior a 6, en cualquier época del año.
El índice UV proyectado máximo diario debe ser corregido según las variables latitud, nubosidad, altitud y elementos reflectantes o absorbentes, según información proporcionada por la Dirección Meteorológica de Chile.</t>
  </si>
  <si>
    <t>Panel de Radiación UV</t>
  </si>
  <si>
    <t>Artículo 109 b.</t>
  </si>
  <si>
    <t>Los empleadores de trabajadores expuestos deben realizar la gestión del riesgo de radiación UV adoptando medidas de control adecuadas. Deberán tomar, a lo menos, las siguientes medidas:
    a) Informar a los trabajadores sobre los riesgos específicos de exposición laboral a radiación UV de origen solar y sus medidas de control en los siguientes términos: "La exposición excesiva y/o acumulada de radiación ultravioleta de fuentes naturales o artificiales produce efectos dañinos a corto y largo plazo, principalmente en ojos y piel que van desde quemaduras solares, queratitis actínica y alteraciones de la respuesta inmune hasta foto envejecimiento, tumores malignos de piel y cataratas a nivel ocular."
   b) Publicar diariamente en un lugar visible el índice UV estimado señalado por la Dirección Meteorológica de Chile y las medidas de control que se deben aplicar, incluidos los elementos de protección personal.
  c) Identificar los trabajadores expuestos; detectar los puestos de trabajo e individuos que requieran medidas de protección adicionales y verificar la efectividad de las medidas implementadas a su respecto.
  d) Las medidas específicas de control a implementar, según exposición, son las siguientes, las que deberán emplearse siguiendo las indicaciones señaladas en la Guía Técnica de Radiación UV de Origen Solar.
* Ingeniería: realizar un adecuado sombraje de los lugares de trabajo para disminuir la exposición directa a la radiación UV.
* Administrativas: si la labor lo permite, calendarizar faenas, horarios de colación entre 13:00 y las 15:00hrs en lugares con sombraje adecuado, rotación de puestos de trabajo con la disminución de tiempo de exposición;
* Elementos de protección personal, según el grado de exposición, tales como gorros, lentes, factor de protección solar;
  e) Mantener un programa de instrucción teórico práctico para los trabajadores, de duración mínima de una hora cronológica semestral, sobre el riesgo y consecuencias para la salud por la exposición a radiación UV solar y medidas preventivas a considerar, entre otros. Este programa debe constar por escrito.</t>
  </si>
  <si>
    <t>Registro de capacitación, Panel de Radiación Uv, Planilla de identificación de puestos de trabajo y colaboradores expuestos a Radiación UV solar</t>
  </si>
  <si>
    <t>Prevención de riesgos</t>
  </si>
  <si>
    <r>
      <rPr>
        <b/>
        <sz val="10"/>
        <rFont val="Arial Narrow"/>
        <family val="2"/>
      </rPr>
      <t xml:space="preserve">Decreto 44 </t>
    </r>
    <r>
      <rPr>
        <sz val="10"/>
        <rFont val="Arial Narrow"/>
        <family val="2"/>
      </rPr>
      <t>"APRUEBA REGLAMENTO QUE ESTABLECE REQUISITOS DE SEGURIDAD Y ROTULACIÓN DE EXTINTORES PORTÁTILES"</t>
    </r>
  </si>
  <si>
    <t>La obligación de inspección, mantenimiento y recarga, en caso que corresponda según el tipo de extintor portátil de que se trate, será responsabilidad del dueño, representante u ocupante del bien en que se encuentren ubicados los extintores.</t>
  </si>
  <si>
    <t>Mantención de equipos extintores</t>
  </si>
  <si>
    <t>Art. 4 al Art. 29</t>
  </si>
  <si>
    <t>Cilindro                                                                                                                                                                                                       Obligaciones para la Rotulación de Extintores Portátiles                                                                                     Requisitos de seguridad                                                                                                                                                                 De los Servicios Técnicos</t>
  </si>
  <si>
    <t>En terreno</t>
  </si>
  <si>
    <t>Soporte Operativo / Prevención de Riesgos</t>
  </si>
  <si>
    <t>Art. 30</t>
  </si>
  <si>
    <t>Mantenimiento.- Todos los extintores portátiles, deberán ser sometidos a mantenimiento por lo menos una vez al año, en el momento de la prueba hidrostática y cuando producto de la inspección se determine que:
    a) las instrucciones de operación no son legibles;
    b) faltan los sellos de seguridad e indicadores de manipulación o están rotos;
    c) no está totalmente cargado (determinado mediante pesada);
    d) está visiblemente dañado, corroído, filtrando, o tenga la manguera deteriorada o la boquilla obstruida;
    e) la aguja del manómetro o del indicador, según sea el caso, no está indicando la presión de operación de trabajo o no se encuentra dentro del rango de operación;
    f) el dial del manómetro está descolorido y;
    g) en el caso de los extintores rodantes, no se mantenga el buen estado de las llantas, ruedas, carro, mangueras y boquilla.</t>
  </si>
  <si>
    <r>
      <rPr>
        <b/>
        <sz val="10"/>
        <rFont val="Arial Narrow"/>
        <family val="2"/>
      </rPr>
      <t>D.S 148</t>
    </r>
    <r>
      <rPr>
        <sz val="10"/>
        <rFont val="Arial Narrow"/>
        <family val="2"/>
      </rPr>
      <t xml:space="preserve"> "REGLAMENTO SANITARIO  SOBRE MANEJO DE RESIDUOS PELIGROSOS"</t>
    </r>
  </si>
  <si>
    <t xml:space="preserve">Este Reglamento establece las condiciones sanitarias y de seguridad mínimas a que deberá someterse la generación, tenencia, almacenamiento, transporte,  tratamiento, reusó, reciclaje, disposición final y otras formas de eliminación de los residuos peligrosos. </t>
  </si>
  <si>
    <t>Manual de RESPEL</t>
  </si>
  <si>
    <t>Los residuos peligrosos deberán identificarse y etiquetarse de acuerdo a la clasificación y tipo de riesgo que establece la Norma Chilena Oficial NCh 2.190 of.93.- Esta obligación será exigible desde que tales residuos se almacenen y hasta su eliminación.</t>
  </si>
  <si>
    <t>Durante el manejo de los residuos peligrosos se deberán tomar todas las precauciones necesarias para prevenir su inflamación o reacción, entre ellas su separación y protección frente a cualquier fuente de riesgo capaz de provocar tales efectos.
Además, durante las diferentes etapas del manejo de tales residuos, se deberán tomar todas las medidas necesarias para evitar derrames, descargas o emanaciones de sustancias peligrosas al medio ambiente.</t>
  </si>
  <si>
    <t>En cualquier etapa del manejo de residuos peligrosos, queda expresamente prohibida la mezcla de éstos con residuos que no tengan ese carácter o con otras sustancias o materiales, cuando dicha mezcla tenga como fin diluir o disminuir su concentración. Si por cualquier circunstancia ello llegare a ocurrir, la mezcla completa deberá manejarse como residuo peligroso, de acuerdo a lo que establece el presente reglamento.</t>
  </si>
  <si>
    <t>Art. 8</t>
  </si>
  <si>
    <t>Los contenedores de residuos peligrosos deberán cumplir con los siguientes requisitos:
a)  tener un espesor adecuado y estar construidos con materiales que sean resistentes al residuo almacenado y a prueba de filtraciones,
b)  estar diseñados para ser capaces de resistir los esfuerzos producidos durante su manipulación, así como durante la carga y descarga y el traslado de los residuos, garantizando en todo momento que no serán derramados,
c)  estar en todo momento en buenas condiciones, debiéndose reemplazar todos aquellos contenedores que muestren deterioro de su capacidad de contención,
d)  estar rotulados indicando, en forma claramente visible, las características de peligrosidad del residuo contenido de acuerdo a la Norma Chilena NCh 2.190 Of 93, el proceso en que se originó el residuo, el código de identificación y la fecha de su ubicación en el sitio de almacenamiento.
 Los contenedores sólo podrán ser movidos manualmente si su peso total incluido el contenido, no excede de 30 kilogramos. Si dicho peso fuere superior, se deberán mover con equipamiento mecánico.
    Sólo se podrán reutilizar contenedores cuando no se trate de residuos incompatibles, a menos que hayan sido previamente descontaminados.</t>
  </si>
  <si>
    <t>Art. 9</t>
  </si>
  <si>
    <t>Sólo se podrán mezclar o poner en contacto entre sí residuos peligrosos cuando sean de naturaleza similar o compatible. Para estos efectos la "Tabla de Incompatibilidades" del artículo 87 tendrá carácter referencial.
    Con todo, en los procesos de eliminación podrán mezclarse residuos de los grupos A y B de dicha Tabla, cuando se demuestre que los efectos de la reacción que ellos generan se encuentran bajo control.</t>
  </si>
  <si>
    <t>Art. 26</t>
  </si>
  <si>
    <t>El Plan de Manejo de Residuos Peligrosos deberá privilegiar opciones de sustitución en la fuente, minimización y reciclaje cuyo objetivo sea reducir la peligrosidad, cantidad y/o volumen de residuos que van a disposición final y deberá contemplar al menos los siguientes aspectos :
a) Descripción de las actividades que se desarrollan en el proceso productivo, sus flujos de materiales e identificación de los puntos en que se generan residuos peligrosos.
b) Identificación de las características de peligrosidad de los residuos generados y estimación de la cantidad anual de cada uno de ellos.
c)  Análisis de alternativas de minimización de la generación de residuos peligrosos y justificación de la medida seleccionada.
d)  Detalle de los procedimientos internos para recoger, transportar, embalar, etiquetar y almacenar los residuos.
e)  Definición del perfil del profesional o técnico responsable de la ejecución del Plan, así como, del personal encargado de operarlo.
f)  Definición de los equipos, rutas y señalizaciones que deberán emplearse para el manejo interno de los residuos peligrosos.
g)  Hojas  de Seguridad para el Transporte de Residuos Peligrosos para los diferentes tipos de residuos 
peligrosos generados en la instalación.
h)  Capacitación que deberán recibir las personas que laboran en las instalaciones, establecimientos o 
actividades donde se manejan residuos peligrosos.
i)  Plan de Contingencias.</t>
  </si>
  <si>
    <t>j)  Identificación de los procesos de eliminación a los que serán sometidos  los residuos peligrosos, 
explicitando los flujos y procesos de reciclaje y/o reusó.
k)  Sistema de registro de los residuos peligrosos generados por la instalación o actividad y en donde al menos se consigne: 
­ cantidad en peso y/o volumen e identificación de las características de peligrosidad de los residuos peligrosos generados diariamente,
­ cantidad en peso y/o volumen e identificación de la características de peligrosidad de los residuos peligrosos que ingresen o egresen del sitio de almacenamiento, 
­ cantidad en peso y/o volumen e identificación de la características de peligrosidad de los residuos peligrosos reusados y/o reciclados y los procesos correspondientes.
­ cantidad en peso y/o volumen e identificación de la características de peligrosidad de los residuos peligrosos enviados a terceros para su eliminación</t>
  </si>
  <si>
    <t>Sin perjuicio de sus obligaciones propias, el Generador afecto a un Plan de Manejo de Residuos Peligrosos, que encomiende a terceros el transporte y/o la eliminación de sus residuos peligrosos será responsable de:
a)  retirar y transportar los residuos peligrosos a través de transportistas que cuenten con autorización sanitaria,
b)  realizar la eliminación de sus residuos peligrosos en Instalaciones de Eliminación que cuenten con la debida Autorización Sanitaria que comprenda tales residuos,
c)  proporcionar oportunamente la información correspondiente al Sistema de Declaración y Seguimiento de Residuos Peligrosos y entregar al transportista las respectivas Hojas de Seguridad para el Transporte de Residuos Peligrosos.</t>
  </si>
  <si>
    <t>Art. 28</t>
  </si>
  <si>
    <t>El Generador deberá establecer un manejo diferenciado entre los residuos peligrosos y los que no lo son.</t>
  </si>
  <si>
    <t>Todo sitio destinado al almacenamiento de residuos peligrosos deberá contar con la correspondiente autorización sanitaria de instalación, a menos que éste se encuentre incluido en la autorización sanitaria de la actividad principal.</t>
  </si>
  <si>
    <t>Permiso por SEREMI</t>
  </si>
  <si>
    <t>Todo Generador que se encuentre obligado a sujetarse a un Plan de Manejo de Residuos Peligrosos deberá tener uno o más sitios de almacenamiento de tales residuos. Estos sitios se ajustarán a las normas del presente Título y dispondrán de suficiente capacidad para acopiar la totalidad de residuos generados durante el período previo al envío de éstos a una Instalación de Eliminación.</t>
  </si>
  <si>
    <t>El período de almacenamiento de los residuos peligrosos no podrá exceder de 6 meses. Sin embargo, en casos justificados, se podrá solicitar a la Autoridad Sanitaria, una extensión de dicho período hasta por un lapso igual, para lo cual se deberá presentar un informe técnico.</t>
  </si>
  <si>
    <t>Artículo 33 Los sitios donde se almacenen residuos peligrosos deberán cumplir las siguientes condiciones:
a)  Tener una base continua, impermeable y resistente estructural y químicamente a los residuos.
b)  Contar con un cierre perimetral de a lo menos 1,80 metros de altura que impida el libre acceso de personas y animales.
c)  Estar techados y protegidos de condiciones ambientales tales como humedad, temperatura y radiación solar.
d)  Garantizar que se minimizará la volatilización, el arrastre o la lixiviación y en general cualquier otro mecanismo de contaminación del medio ambiente que pueda afectar a la población.
e)  Tener una capacidad de retención de escurrimientos o derrames no inferior al volumen del contenedor de mayor capacidad ni al 20% del volumen total de los contenedores almacenados.
f)  Contar con señalización de acuerdo a la Norma Chilena NCh 2.190 Of 93</t>
  </si>
  <si>
    <t>Art. 34</t>
  </si>
  <si>
    <t>El sitio de almacenamiento deberá tener acceso restringido, en términos que sólo podrá ingresar personal debidamente autorizado por el responsable de la instalación.</t>
  </si>
  <si>
    <t>El sitio de almacenamiento de residuos reactivos o inflamables, deberá estar a 15 metros, a lo menos, de los deslindes de la propiedad.</t>
  </si>
  <si>
    <r>
      <rPr>
        <b/>
        <sz val="10"/>
        <rFont val="Arial Narrow"/>
        <family val="2"/>
      </rPr>
      <t xml:space="preserve">Decreto 123 </t>
    </r>
    <r>
      <rPr>
        <sz val="10"/>
        <rFont val="Arial Narrow"/>
        <family val="2"/>
      </rPr>
      <t>MODIFICA DECRETO Nº 594, DE 1999, REGLAMENTO SOBE CONDICIONES SANITARIAS Y AMBIENTALES BÁSICAS EN LOS LUGARES DE TRABAJO</t>
    </r>
  </si>
  <si>
    <t>Reemplácese el artículo 53 por el siguiente:
    "Artículo 53.- El empleador deberá proporcionar a sus trabajadores, libres de todo costo y cualquiera sea la función que éstos desempeñen en la empresa, los elementos de protección personal que cumplan con los requisitos, características y tipos que exige el riesgo a cubrir y la capacitación teórica y práctica necesaria para su correcto empleo debiendo, además, mantenerlos en perfecto estado de funcionamiento. Por su parte el trabajador deberá usarlos en forma permanente mientras se encuentre expuesto al riesgo."</t>
  </si>
  <si>
    <t>Entrega de EPP</t>
  </si>
  <si>
    <t>Reemplácese el artículo 54 por el siguiente:
    "Artículo 54.- Los elementos de protección personal usados en los lugares de trabajo, sean éstos de procedencia nacional o extranjera, deberán cumplir con las normas y exigencias de calidad que rijan a tales artículos según su naturaleza, de conformidad a lo establecido en el decreto Nº 18, de 1982, del Ministerio de Salud, sobre Certificación de Calidad de Elementos de Protección Personal contra Riesgos Ocupacionales. Sin embargo, si no fuese posible aplicar dicho procedimiento, por la inexistencia de entidades certificadoras, el Instituto de Salud Pública de Chile podrá, transitoriamente, validar la certificación de origen."</t>
  </si>
  <si>
    <t>Certificado de EPP</t>
  </si>
  <si>
    <r>
      <rPr>
        <b/>
        <sz val="10"/>
        <rFont val="Arial Narrow"/>
        <family val="2"/>
      </rPr>
      <t>D.S 109</t>
    </r>
    <r>
      <rPr>
        <sz val="10"/>
        <rFont val="Arial Narrow"/>
        <family val="2"/>
      </rPr>
      <t xml:space="preserve"> APRUEBA EL REGLAMENTO PARA LA CALIFICACION Y EVALUACION DE LOS ACCIDENTES DEL TRABAJO Y ENFERMEDADES PROFESIONALES, DE ACUERDO CON LO DISPUESTO EN LA LEY 16.744, DE 1° DE FEBRERO DE 1968, QUE ESTABLECIO EL SEGURO SOCIAL CONTRA LOS RIESGOS POR ESTOS ACCIDENTES Y ENFERMEDADES</t>
    </r>
  </si>
  <si>
    <t>Se considerará incapacidad temporal toda aquella provocada por accidente del trabajo o enfermedad profesional, de naturaleza o efectos transitorios, que permita la recuperación del trabajador y su reintegro a sus labores habituales.
    No será necesario graduar la incapacidad temporal; y en tanto ella subsista, el trabajador sólo tendrá derecho a las prestaciones médicas y a subsidio, con arreglo al párrafo III del Título V de la ley 16.744.</t>
  </si>
  <si>
    <t>RECA</t>
  </si>
  <si>
    <t>Se considerará invalidez el estado derivado de un accidente del trabajo o enfermedad profesional que produzca una incapacidad presumiblemente de naturaleza irreversible, aun cuando deje en el trabajador una capacidad residual de trabajo que le permita continuar en actividad.
    La invalidez deberá ser graduada en todo caso, en conformidad a las normas establecidas en el presente reglamento, y en tanto represente una incapacidad de ganancia igual o superior a un 15% dará derecho a indemnización global o a pensión, según el caso, sin perjuicio de las prestaciones médicas y subsidios que correspondan.</t>
  </si>
  <si>
    <r>
      <rPr>
        <b/>
        <sz val="10"/>
        <rFont val="Arial Narrow"/>
        <family val="2"/>
      </rPr>
      <t xml:space="preserve">Decreto 101 </t>
    </r>
    <r>
      <rPr>
        <sz val="10"/>
        <rFont val="Arial Narrow"/>
        <family val="2"/>
      </rPr>
      <t>APRUEBA REGLAMENTO PARA LA APLICACION DE LA LEY Nº 16.744, QUE ESTABLECE NORMAS SOBRE ACCIDENTES DEL TRABAJO Y ENFERMEDADES PROFESIONALES</t>
    </r>
  </si>
  <si>
    <t>El trabajador de pleno derecho quedará automáticamente cubierto por el Seguro.</t>
  </si>
  <si>
    <t>Certificado de afiliación a mutualidad</t>
  </si>
  <si>
    <r>
      <rPr>
        <b/>
        <sz val="10"/>
        <rFont val="Arial Narrow"/>
        <family val="2"/>
      </rPr>
      <t>Decreto 101</t>
    </r>
    <r>
      <rPr>
        <sz val="10"/>
        <rFont val="Arial Narrow"/>
        <family val="2"/>
      </rPr>
      <t xml:space="preserve"> APRUEBA REGLAMENTO PARA LA APLICACION DE LA LEY Nº 16.744, QUE ESTABLECE NORMAS SOBRE ACCIDENTES DEL TRABAJO Y ENFERMEDADES PROFESIONALES</t>
    </r>
  </si>
  <si>
    <t>Las entidades empleadoras deberán entregar, en el acto del pago de la primera cotización, una declaración jurada ante notario que definirá su actividad. En caso de pluralidad de actividades, éstas se enunciarán según su orden de importancia. Su actividad principal será aquella en que el mayor número de trabajadores preste servicios.
    Igual procedimiento se observará en los casos en que cualquiera entidad empleadora cambie de actividad principal.</t>
  </si>
  <si>
    <t>Certificado de cotizaciones</t>
  </si>
  <si>
    <r>
      <rPr>
        <b/>
        <sz val="10"/>
        <rFont val="Arial Narrow"/>
        <family val="2"/>
      </rPr>
      <t xml:space="preserve">Decreto 97 </t>
    </r>
    <r>
      <rPr>
        <sz val="10"/>
        <rFont val="Arial Narrow"/>
        <family val="2"/>
      </rPr>
      <t>MODIFICA DECRETO N° 594 DE 1999, SOBRE CONDICIONES SANITARIAS Y AMBIENTALES BÁSICAS EN LOS LUGARES DE TRABAJO</t>
    </r>
  </si>
  <si>
    <t>Art. 109 A</t>
  </si>
  <si>
    <t>Se consideran expuestos a radiación UV aquellos trabajadores que ejecutan labores sometidos a radiación solar directa en días comprendidos entre el 1° de septiembre y el 31 de marzo, entre las 10.00 y las 17.00 horas, y aquellos que desempeñan funciones habituales bajo radiación UV solar directa con un índice UV igual o superior a 6, en cualquier época del año.
    El índice UV proyectado máximo diario debe ser corregido según las variables latitud, nubosidad, altitud y elementos reflectantes o absorbentes, según información proporcionada por la Dirección Meteorológica de Chile.</t>
  </si>
  <si>
    <t>Aplicación del protocolo radiación UV</t>
  </si>
  <si>
    <t>Art. 109 B</t>
  </si>
  <si>
    <t>Los empleadores de trabajadores expuestos deben realizar la gestión del riesgo de radiación UV adoptando medidas de control adecuadas.
    Deberán tomar, a lo menos, las siguientes medidas:
    a) Informar a los trabajadores sobre los riesgos específicos de exposición laboral a radiación UV de origen solar y sus medidas de control en los siguientes términos: "La exposición excesiva y/o acumulada de radiación ultravioleta de fuentes naturales o artificiales produce efectos dañinos a corto y largo plazo, principalmente en ojos y piel que van desde quemaduras solares, queratitis actínica y alteraciones de la respuesta inmune hasta foto envejecimiento, tumores malignos de piel y cataratas a nivel ocular."
    b) Publicar diariamente en un lugar visible el índice UV estimado señalado por la Dirección Meteorológica de Chile y las medidas de control que se deben aplicar, incluidos los elementos de protección personal.
    c) Identificar los trabajadores expuestos; detectar los puestos de trabajo e individuos que requieran medidas de protección adicionales y verificar la efectividad de las medidas implementadas a su respecto.
    d) Las medidas específicas de control a implementar, según exposición, son las siguientes, las que deberán emplearse siguiendo las indicaciones señaladas en la Guía Técnica de Radiación UV de Origen Solar dictada por el Ministerio de Salud mediante decreto emitido bajo la fórmula "Por Orden del Presidente de la República":
    * Ingeniería: realizar un adecuado sombraje de los lugares de trabajo para disminuir la exposición directa a la radiación UV tales como techar, arborizar, mallas oscuras y de trama tupida, parabrisas adecuados;
    * Administrativas: si la labor lo permite, calendarizar faenas, horarios de colación entre 13:00 y las 15:00hrs en lugares con sombraje adecuado, rotación de puestos de trabajo con la disminución de tiempo de exposición;
    * Elementos de protección personal, según el grado de exposición, tales como gorros, lentes, factor de protección solar;
    e) Mantener un programa de instrucción teórico práctico para los trabajadores, de duración mínima de una hora cronológica semestral, sobre el riesgo y consecuencias para la salud por la exposición a radiación UV solar y medidas preventivas a considerar, entre otros. Este programa debe constar por escrito.</t>
  </si>
  <si>
    <r>
      <rPr>
        <b/>
        <sz val="10"/>
        <rFont val="Arial Narrow"/>
        <family val="2"/>
      </rPr>
      <t>Decreto 76</t>
    </r>
    <r>
      <rPr>
        <sz val="10"/>
        <rFont val="Arial Narrow"/>
        <family val="2"/>
      </rPr>
      <t xml:space="preserve"> APRUEBA REGLAMENTO PARA LA APLICACION DEL ARTICULO 66 BIS DE LA LEY N° 16.744 SOBRE LA GESTION DE LA SEGURIDAD Y SALUD EN EL TRABAJO EN OBRAS, FAENAS O SERVICIOS QUE INDICA</t>
    </r>
  </si>
  <si>
    <t>Las disposiciones de este reglamento, en caso alguno, eximirán a la empresa principal, así como tampoco a las empresas contratistas y subcontratistas, de sus obligaciones individuales respecto de la protección de la seguridad y salud de sus trabajadores, para lo cual deberán cumplir con las normas legales vigentes en dichas materias.</t>
  </si>
  <si>
    <t>Condiciones de trabajo en terreno y Sistema de gestión</t>
  </si>
  <si>
    <t>La empresa principal, para efectos de planificar y dar cumplimiento a sus obligaciones en materia de seguridad y salud en el trabajo deberá mantener en la faena, obra o servicios y por el tiempo que ésta se extienda, un registro actualizado de antecedentes, en papel y/o soporte digital, el que deberá contener a lo menos:
a)  Cronograma de las actividades o trabajos a ejecutar, indicando el nombre o razón social de la(s) empresa(s) que participará(n) en su ejecución;
b)  Copia de los contratos que mantiene con las empresas contratistas y de éstas con las subcontratistas, así como los que mantenga con empresas de servicios transitorios;
c)  De las empresas contratistas, subcontratistas y de servicios transitorios:
    c.1) R.U.T y Nombre o Razón Social de la empresa;
          Organismo Administrador de la Ley N° 16.744; nombre del encargado de los trabajos o tareas, cuando corresponda; número de trabajadores, y fecha estimada de inicio y de
          término de cada uno de los trabajos o tareas
          específicas que ejecutará la empresa;
    c.2) Historial de los accidentes del trabajo y
          enfermedades profesionales de la faena.
          La empresa principal podrá solicitar
          información de la siniestralidad laboral a
          las empresas contratistas o subcontratistas;
d)  Informe de las evaluaciones de los riesgos que podrían afectar a los trabajadores en la obra, faena o servicios;
e)  Visitas y medidas prescritas por los organismos administradores de la Ley N° 16.744; y
f)  Inspecciones de entidades fiscalizadoras, copias de informes o actas, cuando se hayan elaborado.
    Este registro deberá estar disponible, en la obra, faena o servicios, cuando sea requerido por las entidades fiscalizadoras.</t>
  </si>
  <si>
    <t>Documentos de contratistas en tienda</t>
  </si>
  <si>
    <t>Las empresas contratistas y subcontratistas deberán efectuar, junto con la empresa principal, las coordinaciones que fueren necesarias para dar cumplimiento a las normas en materia de seguridad y salud en el trabajo.
    Asimismo, deberán informar acerca del cumplimiento de las obligaciones que les impone la ley en materias de seguridad y salud en el trabajo, cada vez que así lo solicite la empresa principal, o por su intermedio, el Comité Paritario de Faena y el Departamento de Prevención de Riesgos de Faena, según corresponda.</t>
  </si>
  <si>
    <t>Reglamento especial para empresas contratistas y subcontratista</t>
  </si>
  <si>
    <t>La empresa principal deberá implementar en la obra, faena o servicios propios de su giro un Sistema de Gestión de la Seguridad y Salud en el Trabajo o Sistema de Gestión de la SST, para todos los trabajadores involucrados, cualquiera que sea su dependencia, cuando en su conjunto agrupen a más de 50 trabajadores, pudiendo incorporar a la respectiva obra, faena o servicios al Sistema de Gestión que tenga implementado para toda la empresa.</t>
  </si>
  <si>
    <t>Se entenderá por Sistema de Gestión de la Seguridad y Salud en el Trabajo al conjunto de elementos que integran la prevención de riesgos, a fin de garantizar la protección de la salud y la seguridad de todos los trabajadores.
    En aquellas obras, faenas o servicios en que el número total de trabajadores, sin importar su dependencia, sea más de 100, el Departamento de Prevención de Riesgos de Faena, dará la asesoría técnica que se requiera para la implementación y aplicación de este sistema de gestión.</t>
  </si>
  <si>
    <t>El Sistema de Gestión de la SST deberá considerar, entre otros, los siguientes elementos:
1.  Política de seguridad y salud en el trabajo: Esta política establecerá las directrices que orientarán todos los programas y las acciones en materias de seguridad y salud laboral en la obra, faena o servicios, debiendo explicitar, a lo menos: el compromiso de protección de todos los trabajadores de la obra, faena o servicios;
    el cumplimiento de la normativa aplicable en la materia; la participación de los trabajadores, así como el mejoramiento continuo de las condiciones y medio ambiente de trabajo.
    Dicha Política deberá ser puesta en conocimiento de todos los trabajadores.
2.  Organización: Se deberá señalar la estructura organizativa de la prevención de riesgos en la obra, faena o servicios, indicando las funciones y responsabilidades en los diferentes niveles jerárquicos, en particular la correspondiente a la dirección de la o las empresas; el o los Comité(s) Paritario(s); el o los Departamentos de Prevención de Riesgos y los trabajadores.
3.  Planificación: Esta deberá basarse en un examen o diagnóstico inicial de la situación y revisarse cuando se produzcan cambios en la obra, faena o servicios.
    El diagnóstico deberá incluir, entre otros, la identificación de los riesgos laborales, su evaluación y análisis, para establecer las medidas para la eliminación de los peligros y riesgos laborales o su reducción al mínimo, con miras a prevenir las lesiones, enfermedades y muertes ocasionadas por el trabajo. Este diagnóstico deberá ser informado a las empresas y los trabajadores involucrados al inicio de las labores y cada vez que se produzca algún cambio en las condiciones de trabajo.
    Asimismo, deberá confeccionarse un plan o programa de trabajo de las actividades en materia de seguridad y salud laboral, que contenga las medidas de prevención establecidas, los plazos en que éstas se ejecutarán y sus responsables, las acciones de información y formación, los procedimientos de control de los riesgos, planes de emergencia, la investigación de accidentes.
    Dicho plan o programa deberá ser aprobado por el representante legal de la empresa principal, y dado a conocer a todas las empresas presentes en la obra, faena o servicios, a los trabajadores y sus representantes, así como a los Comités Paritarios y Departamentos de Prevención, debiendo establecerse la coordinación entre las distintas instancias relacionadas con las materias de seguridad y salud en el trabajo.
    Sin perjuicio de lo dispuesto anteriormente, la empresa principal deberá vigilar el cumplimiento por parte de las empresas contratistas y subcontratistas de la obligación de informar a sus trabajadores de los riesgos que entrañan las labores que ejecutarán; las medidas de control y prevención que deben adoptar para evitar tales riesgos y los métodos de trabajo correctos; la entrega y uso correcto de los elementos y equipos de protección; la constitución y el funcionamiento de los Comités Paritarios de Higiene y Seguridad y los Departamentos de Prevención de Riesgos, cuando corresponda.
    Asimismo, cada empresa contratista y subcontratista deberá formular un Programa de Trabajo, aprobado por el representante legal de la respectiva empresa, que considere las directrices en materias de seguridad y salud laboral que le entregue la empresa principal.
4.  Evaluación: Se debe evaluar periódicamente el desempeño del Sistema de Gestión, en los distintos niveles de la organización. La periodicidad de la evaluación la establecerá la empresa principal para cada obra, faena o servicios.
5.  Acción en Pro de Mejoras o correctivas: Se debe contar con los mecanismos para la adopción de medidas preventivas y correctivas en función de los resultados obtenidos en la evaluación definida previamente, de manera de introducir las mejoras que requiera el Sistema de Gestión de la SST.</t>
  </si>
  <si>
    <t>Art. 10</t>
  </si>
  <si>
    <t>Toda la información vinculada al Sistema de Gestión de la SST deberá estar respaldada por escrito, debiendo mantenerse los documentos, en papel o formato electrónico, a disposición de las entidades fiscalizadoras en la obra, faena o servicios.</t>
  </si>
  <si>
    <t>Art. 11</t>
  </si>
  <si>
    <t>La empresa principal, para la implementación del Sistema de Gestión de la SST, deberá confeccionar un Reglamento Especial para empresas contratistas y subcontratistas o Reglamento Especial, el que será obligatorio para tales empresas.</t>
  </si>
  <si>
    <t>Art. 12</t>
  </si>
  <si>
    <t>Un ejemplar de este Reglamento Especial deberá ser entregado al contratista o subcontratista previo al inicio de sus labores en la obra, faena o servicios.
    Una copia del referido Reglamento Especial se deberá incorporar al registro a que se refiere el artículo 5° de este reglamento, dejándose constancia, asimismo, de su entrega a las respectivas empresas contratistas y subcontratistas.</t>
  </si>
  <si>
    <t>El Reglamento Especial para empresas contratistas y subcontratistas deberá contener:
1.  La definición de quién o quiénes son los encargados de implementar y mantener en funcionamiento el Sistema de Gestión de la SST;
2.  La descripción de las acciones de coordinación de las actividades preventivas entre los distintos empleadores y sus responsables, tales como:
    reuniones conjuntas de los Comités Paritarios y/o de los Departamentos de Prevención de Riesgos; reuniones con participación de las otras instancias encargadas de la prevención de riesgos en las empresas; mecanismos de intercambio de información, y el procedimiento de acceso de los respectivos Organismos Administradores de la Ley N° 16.744. Para estos efectos se definirán las situaciones que ameritan tal coordinación en la obra, faena o servicios.
3.  La obligación de las empresas contratistas y subcontratistas de informar a la empresa principal cualquier condición que implique riesgo para la seguridad y salud de los trabajadores o la ocurrencia de cualquier accidente del trabajo o el diagnóstico de cualquier enfermedad profesional;
4.  Las prohibiciones que se imponen a las empresas contratistas y subcontratistas, con la finalidad de evitar la ocurrencia de accidentes del trabajo y enfermedades profesionales en la obra, faena o servicios;
5.  Los mecanismos para verificar el cumplimiento, por parte de la empresa principal, de las disposiciones del Reglamento Especial, tales como: auditorías periódicas, inspecciones planeadas, informes del Comité Paritario, del Departamento de Prevención de Riesgos o del Organismo Administrador de la Ley N°16.744; y 6.  Las sanciones aplicables a las empresas
    contratistas y subcontratistas, por infracciones a las disposiciones establecidas en este Reglamento Especial.</t>
  </si>
  <si>
    <r>
      <rPr>
        <b/>
        <sz val="10"/>
        <rFont val="Arial Narrow"/>
        <family val="2"/>
      </rPr>
      <t>D.S 67</t>
    </r>
    <r>
      <rPr>
        <sz val="10"/>
        <rFont val="Arial Narrow"/>
        <family val="2"/>
      </rPr>
      <t xml:space="preserve"> "REGLAMENTO PARA APLICACIÓN DE ARTICULO 15° Y 16° DE LA LEY N° 16744 SOBRE EXENCIONES, REBAJAS Y RECARGOS DE LA COTIZACION ADICIONAL DIFERENCIADA"</t>
    </r>
  </si>
  <si>
    <t>Cada entidad empleadora deberá consignar la nómina de sus trabajadores en sus planillas mensuales de declaración y pago de cotizaciones.
    Si la entidad empleadora no declarase sus cotizaciones en uno o más meses del Período Anual, el Promedio Anual de Trabajadores se obtendrá dividiendo por doce el número total de Trabajadores declarados en los restantes meses del Período.</t>
  </si>
  <si>
    <t>Certificado de pago de cotizaciones a colaboradores</t>
  </si>
  <si>
    <t>Las causales por las que se deberá imponer el recargo a que alude este artículo son las siguientes:
a)  La sola existencia de condiciones inseguras de trabajo de carácter grave:
b)  La falta de cumplimiento de las medidas de prevención exigidas por los respectivos Organismos Administradores del Seguro o por la Secretaría Regional Ministerial de Salud correspondiente;
c)  La comprobación del uso en los lugares de trabajo de las sustancias prohibidas por la autoridad sanitaria o por alguna autoridad competente mediante resolución o reglamento.
d)  La comprobación que la concentración ambiental de contaminantes químicos ha excedido los límites permisibles señalados por el reglamento respectivo, sin que la entidad empleadora haya adoptado las medidas necesarias para controlar el riesgo dentro del plazo que le haya fijado el organismo competente.
e)  La comprobación de la existencia de agentes químicos o de sus metabolitos en las muestras biológicas de los trabajadores expuestos, que sobrepasen los límites de tolerancia
biológica, definidos en la reglamentación vigente, sin que la entidad empleadora haya adoptado las medidas necesarias para controlar el riesgo dentro del plazo que le haya fijado el organismo competente.</t>
  </si>
  <si>
    <t>Certificado de afiliación</t>
  </si>
  <si>
    <t xml:space="preserve">Prevención de Riesgos </t>
  </si>
  <si>
    <r>
      <rPr>
        <b/>
        <sz val="10"/>
        <rFont val="Arial Narrow"/>
        <family val="2"/>
      </rPr>
      <t>D.S 63</t>
    </r>
    <r>
      <rPr>
        <sz val="10"/>
        <rFont val="Arial Narrow"/>
        <family val="2"/>
      </rPr>
      <t xml:space="preserve"> REGLAMENTO PARA LA APLICACIÓN DE LALEY 20.001, QUE REGULA EL PESO MAXIMO DE CARGA HUMANA</t>
    </r>
  </si>
  <si>
    <t>Art. 2°</t>
  </si>
  <si>
    <t xml:space="preserve"> En los casos que el manejo o manipulación manual de carga sea inevitable y las ayudas mecánicas no puedan usarse, no se permitirá que se opere con cargas superiores a 25 kilogramos, para hombres mayores de edad.            </t>
  </si>
  <si>
    <t>Aplicación del protocolo MMC  en tienda</t>
  </si>
  <si>
    <t>Art. 3°</t>
  </si>
  <si>
    <t>Los menores de 18 años y las mujeres
no podrán llevar, levantar, transportar, cargar, arrastrar
ni empujar manualmente, y sin ayuda mecánica, cargas de manipulación inevitable superiores a 20 kilogramos.
En todo caso, el empleador deberá adoptar medidas especiales de seguridad y mitigación, tales como rotación de trabajadores, disminución de las alturas de levantamiento o aumento de la frecuencia con la que se manipula la carga, pudiendo establecer o adecuar respecto de esta última medida, los tiempos máximos para la manipulación manual de carga, así como las pausas de trabajo que procedan, de conformidad a las disposiciones de este Reglamento y la Guía Técnica para la Evaluación y Control de los Riesgos Asociados al Manejo o Manipulación Manual de Carga.</t>
  </si>
  <si>
    <t xml:space="preserve">Se prohíbe las operaciones de carga y descarga manual para las mujeres embarazadas. </t>
  </si>
  <si>
    <t xml:space="preserve">No podrá exigirse ni admitirse el desempeño de un trabajador en faenas calificadas como superiores a sus fuerzas o que puedan comprometer su salud o seguridad. </t>
  </si>
  <si>
    <t>El empleador es responsable de la gestión de los riesgos a que se refiere el presente Reglamento, para lo cual deberá procurar que en la organización de la faena se utilicen los medios adecuados, a fin de evitar el manejo o manipulación manual de carga por el trabajador, como lo son la automatización o cambios de los procesos productivos, así como el uso de ayudas mecánicas. Para estos efectos se considerarán ayudas mecánicas las siguientes:
 a) Grúas, montacargas, tecles, carretillas elevadoras, sistemas transportadores;
 b) Carretillas, superficies de altura regulable, carros provistos de plataforma elevadora, y
 c) Otros, que ayuden a sujetar más firmemente las cargas y reduzcan las exigencias físicas del trabajo.</t>
  </si>
  <si>
    <t>El empleador procurará los medios adecuados para que los trabajadores reciban la formación e instrucción satisfactoria sobre los métodos correctos para manejar cargas y en la ejecución del trabajo específico. Para ello, confeccionará un programa que incluya como mínimo:
 a) Los riesgos derivados del manejo o manipulación manual de carga y las formas de prevenirlos;
 b) Información acerca de la carga que debe manejar manualmente;
 c) Uso correcto de las ayudas mecánicas;
 d) Uso correcto de los equipos de protección personal, en caso de ser necesario, y
 e) Técnicas seguras para el manejo o manipulación manual de carga</t>
  </si>
  <si>
    <t>Art. 9°</t>
  </si>
  <si>
    <t>El empleador procurará organizar los procesos de forma que reduzcan al máximo los riesgos a la salud o a las condiciones físicas del trabajador derivados del manejo o manipulación manual de carga, y deberá establecer en el respectivo reglamento interno las obligaciones y prohibiciones para tal propósito.
Será obligación del trabajador cumplir con los procedimientos de trabajo para el manejo o manipulación manual de carga, y con las obligaciones y prohibiciones que para tal efecto se contengan en el reglamento interno a que se refieren el Título III del Libro I del Código del Trabajo y el artículo 67 de la Ley Nº 16.744.</t>
  </si>
  <si>
    <t>Art. 10°</t>
  </si>
  <si>
    <t>Con el objeto de prevenir daños a la salud o a las condiciones físicas de los trabajadores, derivados del manejo o manipulación manual de carga cuando éste ha sido inevitable, así como para dar cumplimiento a los límites de carga humana establecidos en los artículos 2 y 3 de este Reglamento, el empleador deberá evaluar los riesgos a los que expone a los trabajadores durante la faena, conforme a los criterios establecidos en el presente Reglamento y en su Guía Técnica para la Evaluación y Control de los Riesgos Asociados al Manejo o Manipulación Manual de Carga.
    La evaluación de los riesgos a que se refiere el inciso precedente, deberá efectuarla el empleador por intermedio de alguna de las siguientes personas o entidades:
    a) El Departamento de Prevención de Riesgos a que se refiere la Ley Nº 16.744, en aquellos casos en que la entidad empleadora esté obligada a contar con esa dependencia;
    b) Con la asistencia técnica del Organismo Administrador de la Ley Nº 16.744, al que se encuentre afiliado o adherido;
    c) Con la asesoría de un profesional competente, conforme a las características que determine la Guía Técnica para la Evaluación y Control de los Riesgos Asociados al Manejo o Manipulación Manual de Carga, y
    d) El Comité Paritario de Higiene y Seguridad.
    A partir de esta evaluación, y de acuerdo a los criterios y Guía antes individualizados, los límites máximos de carga humana deberán ser disminuidos de conformidad con el artículo 15 de este Reglamento, en la medida que existan otros factores que agraven o hagan intolerable el riesgo de exposición.</t>
  </si>
  <si>
    <t>La evaluación de riesgos prescrita en el presente Reglamento, contendrá al menos la identificación de los puestos de trabajo, los trabajadores involucrados, el resultado de las evaluaciones, las medidas preventivas correspondientes y las correcciones al procedimiento de trabajo evaluado.
    Dicha evaluación se actualizará al menos cada 4 años y, cada vez que cambien las condiciones de trabajo o cuando se hayan detectado daños a la salud de los trabajadores. Asimismo, siempre que lo indique el Organismo Administrador y/o las entidades fiscalizadoras se deberá reevaluar el riesgo.
    No obstante lo anterior, los riesgos derivados del manejo o manipulación manual de carga podrán ser evaluados con una periodicidad inferior acordada entre el empleador y los representantes de los trabajadores, por indicaciones del Comité Paritario de Higiene y Seguridad o del Departamento de Prevención de Riesgos.</t>
  </si>
  <si>
    <t xml:space="preserve"> El empleador deberá mantener a disposición de las entidades fiscalizadoras:
    a) La evaluación de los riesgos por manejo o manipulación manual de carga, y
    b) El programa de formación de los trabajadores y el registro de sus actividades.</t>
  </si>
  <si>
    <t>El empleador evaluará los riesgos a la salud o a las condiciones físicas de los trabajadores, derivados del manejo o manipulación manual de carga considerando, a lo menos, los siguientes criterios:
I De la carga:   a) Si el volumen de la carga facilita su manipulación;   b) Si la carga está en equilibrio;
  c) Si la carga se maneja pegada al tronco y sin torsión, y   d) Si la forma y consistencia de la carga puede ocasionar lesiones al trabajador, en particular golpes.
II Del ambiente de trabajo:   a) Si el espacio libre, especialmente vertical, resulta suficiente para manejar adecuadamente la carga;   b) Si el ambiente de trabajo permite al trabajador el manejo o manipulación manual de carga a una altura segura y en una postura correcta;   c) Si el suelo es irregular y, por tanto, puede dar lugar a tropiezos; o si éste es resbaladizo para el calzado que utilice el trabajador;   d) Si el suelo o el plano de trabajo presenta desniveles;   e) Si el suelo o el punto de apoyo son inestables;   f) Si la temperatura, humedad o circulación del aire son las adecuadas;   g) Si la iluminación es la adecuada, y   h) Si existe exposición a vibraciones.
III Del esfuerzo físico:
  a) Si el esfuerzo físico es intenso, repetitivo o prolongado;
  b) Si el esfuerzo físico debe ser realizado sólo por movimientos de torsión o de flexión del tronco;
  c) Si el esfuerzo físico implica movimientos bruscos de la carga;
  d) Si el esfuerzo físico se realiza con el cuerpo en posición inestable o postura forzada, y
  e) Si el esfuerzo físico requiere levantar o descender la carga modificando el tipo de agarre.
IV De las exigencias de la actividad:
  a) Si el período de reposo fisiológico o de recuperación resulta insuficiente;
  b) Si las distancias de levantamiento, descenso y/o transporte son considerables, y
  c) Si el ritmo impuesto por un proceso no puede ser controlado por el trabajador.</t>
  </si>
  <si>
    <t>Art. 14°</t>
  </si>
  <si>
    <t>El procedimiento de evaluación de los riesgos que contempla el artículo 13º del presente Reglamento, se regirá por una Guía Técnica de Evaluación de Riesgos de Manejo o Manipulación Manual de Carga, que será dictada mediante resolución del Ministerio del Trabajo y Previsión Social, el que podrá solicitar informe a la Comisión Ergonómica Nacional</t>
  </si>
  <si>
    <t>Art. 15°</t>
  </si>
  <si>
    <t>Si los resultados de la evaluación determinan que existe un riesgo no tolerable, el empleador procurará reorganizar los procesos o utilizar los medios adecuados para reducir los riesgos a un nivel tolerable. Para ello deberá optar por alguna de las siguientes medidas o por varias de ellas combinadas:
    a) Utilizar ayudas mecánicas;
    b) Reducir o rediseñar la forma de la carga;
    c) Adecuar la organización del trabajo, y d) Mejorar el entorno de trabajo.</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</si>
  <si>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21.156</t>
    </r>
  </si>
  <si>
    <t>Ámbito de aplicación. El presente reglamento regula la obligación de disponer de desfibriladores externos automáticos portátiles, en adelante desfibriladores, como parte del sistema de atención sanitaria de emergencia, en los establecimientos señalados en la ley Nº 21.156, de acuerdo a los requisitos y condiciones que se señalan en la misma y en este reglamento.</t>
  </si>
  <si>
    <t>Equipo DEA en sala</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</si>
  <si>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21.157</t>
    </r>
    <r>
      <rPr>
        <sz val="11"/>
        <color theme="1"/>
        <rFont val="Calibri"/>
        <family val="2"/>
        <scheme val="minor"/>
      </rPr>
      <t/>
    </r>
  </si>
  <si>
    <t>Obligaciones generales. Será responsabilidad de toda persona, natural o jurídica, a cargo de la gestión o explotación de los establecimientos señalados en el artículo anterior:     
    a) Contar en forma obligatoria con la cantidad de desfibriladores que el presente reglamento establezca, como parte de su sistema de atención sanitaria de emergencia, apto para su funcionamiento inmediato;
    b) Que los señalados desfibriladores estén debidamente certificados y que cuenten con las características requeridas, de acuerdo a lo establecido por este reglamento y a las normas técnicas respectivas;
    c) Velar por el adecuado mantenimiento del desfibrilador, preventivo y correctivo, así como su correcta conservación, de forma de garantizar su funcionamiento cuando sea necesario, conforme a las reglas generales, a las recomendaciones de sus fabricantes o distribuidores, y a las normas técnicas aplicables;
    d) Velar por la adecuada ubicación, accesibilidad y señalización del desfibrilador, de conformidad con lo establecido en el presente reglamento, y en las normas técnicas sobre la materia;
    e) Llevar, en forma completa y oportuna, los siguientes registros, sean físicos o electrónicos, por cada desfibrilador:     
    i. Instalación y reposición.
    ii. Mantención.
    iii. Uso del equipo.</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</si>
  <si>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21.158</t>
    </r>
    <r>
      <rPr>
        <sz val="11"/>
        <color theme="1"/>
        <rFont val="Calibri"/>
        <family val="2"/>
        <scheme val="minor"/>
      </rPr>
      <t/>
    </r>
  </si>
  <si>
    <t>Número de desfibriladores. El establecimiento que cumpla con las características señaladas en el artículo 3º del presente reglamento, deberá contar con la cantidad de desfibriladores necesaria para permitir que cualquier punto de una superficie de uso público se encuentre a un máximo de 150 metros lineales de distancia de un desfibrilador.
Sin perjuicio de lo anterior, todo establecimiento que cumpla con las características señaladas en el artículo 3º, deberá contar, al menos, con un desfibrilador cada 3 niveles o pisos de uso público.</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</si>
  <si>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21.159</t>
    </r>
    <r>
      <rPr>
        <sz val="11"/>
        <color theme="1"/>
        <rFont val="Calibri"/>
        <family val="2"/>
        <scheme val="minor"/>
      </rPr>
      <t/>
    </r>
  </si>
  <si>
    <t>De la obligación de comunicación. La persona a cargo de la gestión o explotación del establecimiento que, conforme al artículo 3º del presente reglamento, deba cumplir con la obligación de mantener uno o más desfibriladores, deberá comunicar a la Secretaría Regional Ministerial de Salud correspondiente al domicilio donde se ubique el establecimiento, mediante correo electrónico, la información que se detalla a continuación:     
    a) Identificación del o los desfibriladores, señalando su marca, modelo, número de serie, fabricante y número asignado por el Instituto de Salud Pública, de acuerdo al artículo 25 del decreto supremo Nº 825 de 1998, del Ministerio de Salud.
    b) Nombre y número de cédula de identidad del personal, propio o ajeno, capacitado para la utilización de cada desfibrilador, adjuntando copia de los documentos que acrediten su capacitación.
    c) Copia de planos o croquis del establecimiento, en el cual se indique la ubicación del o los desfibriladores.
    d) Indicación de la capacidad del establecimiento, metros cuadrados de superficie total y número de niveles o pisos.
    e) Declaración de la persona encargada indicando expresamente que se emplearán y mantendrán los desfibriladores de acuerdo al presente reglamento y a las indicaciones del fabricante o distribuidor, señalando los mecanismos de comunicación con sistemas de atención de salud de urgencia.
    f) Firma de la persona encargada.     
    Todo cambio en lo informado deberá ser comunicado mediante correo electrónico, en un plazo no superior a 30 días desde su ocurrencia, a la Secretaría Regional Ministerial de Salud competente.</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</si>
  <si>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21.160</t>
    </r>
    <r>
      <rPr>
        <sz val="11"/>
        <color theme="1"/>
        <rFont val="Calibri"/>
        <family val="2"/>
        <scheme val="minor"/>
      </rPr>
      <t/>
    </r>
  </si>
  <si>
    <t>Sistema de atención sanitaria de emergencia y el desfibrilador. El establecimiento debe asegurar la comunicación a los Servicios de Urgencia correspondientes para trasladar a la persona respecto de la cual se haya utilizado un desfibrilador, a un centro asistencial de salud. Lo anterior se cumple mediante la comunicación inmediata al Servicio de Atención Médica de Urgencia (SAMU) o a un servicio debidamente autorizado para el traslado de enfermos y atención de salud de urgencia.</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</si>
  <si>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21.161</t>
    </r>
    <r>
      <rPr>
        <sz val="11"/>
        <color theme="1"/>
        <rFont val="Calibri"/>
        <family val="2"/>
        <scheme val="minor"/>
      </rPr>
      <t/>
    </r>
  </si>
  <si>
    <t xml:space="preserve"> Certificación. Para todos los efectos, los desfibriladores serán considerados dispositivos médicos y deberán cumplir con la certificación y disposiciones establecidas en el reglamento respectivo, aprobado por el decreto supremo Nº 825, de 1998, del Ministerio de Salud, o el que lo reemplace.</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</si>
  <si>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21.162</t>
    </r>
    <r>
      <rPr>
        <sz val="11"/>
        <color theme="1"/>
        <rFont val="Calibri"/>
        <family val="2"/>
        <scheme val="minor"/>
      </rPr>
      <t/>
    </r>
  </si>
  <si>
    <t>Características. El desfibrilador debe permitir su ajuste para uso pediátrico o adulto, además de tener la capacidad técnica para entregar indicaciones de operación del mismo y cumplir con los criterios, características y rangos técnicos exigibles.</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</si>
  <si>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21.163</t>
    </r>
    <r>
      <rPr>
        <sz val="11"/>
        <color theme="1"/>
        <rFont val="Calibri"/>
        <family val="2"/>
        <scheme val="minor"/>
      </rPr>
      <t/>
    </r>
  </si>
  <si>
    <t>Ubicación. Los desfibriladores deberán ubicarse en un espacio visible, debidamente señalizado, con acceso expedito y libre de obstáculos, permitiendo su uso inmediato cuando sea requerido.
    La ubicación del desfibrilador debe ser a una distancia máxima de 150 metros respecto a cualquier sección de uso público</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</si>
  <si>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21.164</t>
    </r>
    <r>
      <rPr>
        <sz val="11"/>
        <color theme="1"/>
        <rFont val="Calibri"/>
        <family val="2"/>
        <scheme val="minor"/>
      </rPr>
      <t/>
    </r>
  </si>
  <si>
    <t>Señalización. Los establecimientos deberán instalar en cada uno de sus accesos, una señalética que indique la disponibilidad de desfibrilador en su interior y a quien contactar o hacia dónde dirigirse en caso de requerir su empleo. Asimismo, en los planos o croquis destinados a la orientación del público dentro del establecimiento y sus diferentes dependencias, deberá indicarse la ubicación del o los desfibriladores.</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</si>
  <si>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21.165</t>
    </r>
    <r>
      <rPr>
        <sz val="11"/>
        <color theme="1"/>
        <rFont val="Calibri"/>
        <family val="2"/>
        <scheme val="minor"/>
      </rPr>
      <t/>
    </r>
  </si>
  <si>
    <t>Art. 14</t>
  </si>
  <si>
    <t>Información del desfibrilador. El desfibrilador debe contener una etiqueta con la siguiente información.     
    a) Número de asistencia telefónica de urgencia "131", del SAMU.
    b) Instrucciones de uso del desfibrilador, escritas al menos en idioma español.
    c) Algoritmo de reanimación cardiopulmonar donde se detallan los pasos que se deben seguir para su ejercicio.
    d) Cuando exista convenio asociado, número de asistencia telefónica del servicio de traslado de pacientes y asistencia de urgencia.</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</si>
  <si>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21.166</t>
    </r>
    <r>
      <rPr>
        <sz val="11"/>
        <color theme="1"/>
        <rFont val="Calibri"/>
        <family val="2"/>
        <scheme val="minor"/>
      </rPr>
      <t/>
    </r>
  </si>
  <si>
    <t>Condiciones de instalación y mantención del desfibrilador. Para la instalación de cada desfibrilador podrán emplearse estantes, gabinetes de seguridad u otros dispositivos similares. Éstos deberán indicar su contenido en forma clara e incluir mecanismos de apertura que faciliten su rápido acceso a quien necesite utilizarlo, junto a la activación de alarmas sonoras. Los desfibriladores deberán mantenerse en condiciones que permitan conservar su funcionalidad, y cumplir con los parámetros de seguridad exigidos por el fabricante o distribuidor durante la totalidad del período de su utilización.</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</si>
  <si>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21.167</t>
    </r>
    <r>
      <rPr>
        <sz val="11"/>
        <color theme="1"/>
        <rFont val="Calibri"/>
        <family val="2"/>
        <scheme val="minor"/>
      </rPr>
      <t/>
    </r>
  </si>
  <si>
    <t>Art. 18</t>
  </si>
  <si>
    <t>Personal capacitado. Se entenderán autorizados para la entrega de asistencia telefónica en maniobras básicas de reanimación cardiopulmonar y en el uso de un desfibrilador, las siguientes personas:     
    a) Médicos cirujanos y enfermeras.
    b) Personas que hayan aprobado cursos de capacitación sobre reanimación cardiopulmonar básica y uso de desfibrilador, sea en curso independiente o como parte de un programa de formación académica o técnica.</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</si>
  <si>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21.168</t>
    </r>
    <r>
      <rPr>
        <sz val="11"/>
        <color theme="1"/>
        <rFont val="Calibri"/>
        <family val="2"/>
        <scheme val="minor"/>
      </rPr>
      <t/>
    </r>
  </si>
  <si>
    <t>Acreditación de la capacitación. Para acreditar la capacitación a la que alude el inciso precedente, será útil:     
    a) Copia del Título Profesional o certificado de inscripción en el Registro Nacional de Prestadores Individuales de Salud, en caso de tratarse de médicos o enfermeras.
    b) Certificado emitido por la entidad formadora o de capacitación, autorizada por el Servicio Nacional de Capacitación y Empleo, donde se verifique la formación en materia de reanimación cardiopulmonar básica y uso de desfibrilador, cuando se trate de personas que hayan aprobado los cursos respectivos.</t>
  </si>
  <si>
    <r>
      <rPr>
        <b/>
        <sz val="10"/>
        <rFont val="Arial Narrow"/>
        <family val="2"/>
      </rPr>
      <t xml:space="preserve">Decreto 56 </t>
    </r>
    <r>
      <rPr>
        <sz val="10"/>
        <rFont val="Arial Narrow"/>
        <family val="2"/>
      </rPr>
      <t>APRUEBA REGLAMENTO SOBRE LA OBLIGACIÓN DE DISPONER DE DESFIBRILADORES EXTERNOS AUTOMÁTICOS PORTÁTILES EN LOS ESTABLECIMIENTOS Y RECINTOS QUE INDICA, DE ACUERDO A LO ESTABLECIDO POR LA LEY Nº 21.169</t>
    </r>
    <r>
      <rPr>
        <sz val="11"/>
        <color theme="1"/>
        <rFont val="Calibri"/>
        <family val="2"/>
        <scheme val="minor"/>
      </rPr>
      <t/>
    </r>
  </si>
  <si>
    <t>Entidades formadoras que podrán capacitar y realizar formación en reanimación cardiopulmonar básica y uso de desfibrilador. Podrán otorgar capacitación en materia de reanimación cardiopulmonar básica y uso de desfibrilador:     
    a) Entidades de Educación Superior acreditadas según la ley Nº 20.129, tales como: Universidades e Institutos Profesionales; y Centros de Formación Técnica, tales como, Liceos Técnico Profesionales, cualquiera de ellos, reconocidos por el Ministerio de Educación.
    b) Proveedores de Capacitación con autorización vigente, emitida por el Servicio Nacional de Capacitación y Empleo.
    c) Entidades de Formación reconocidas por el OS10 de Carabineros de Chile.
    d) Mutuales de seguridad, que cumplan con los requisitos establecidos en el presente reglamento.
    e) Establecimientos de salud autorizados por la Secretaría Regional Ministerial de Salud que corresponda a su domicilio, previa acreditación del cumplimiento de los requisitos establecidos en el presente reglamento</t>
  </si>
  <si>
    <r>
      <rPr>
        <b/>
        <sz val="10"/>
        <rFont val="Arial Narrow"/>
        <family val="2"/>
      </rPr>
      <t>D.S 47</t>
    </r>
    <r>
      <rPr>
        <sz val="10"/>
        <rFont val="Arial Narrow"/>
        <family val="2"/>
      </rPr>
      <t xml:space="preserve"> "LA ORDENANZA GENERAL DE LA LEY GENERAL DE URBANISMO Y CONSTRUCCIONES"</t>
    </r>
  </si>
  <si>
    <t>Art. 4.2.11</t>
  </si>
  <si>
    <t>Las escaleras de evacuación deben consultar pasamanos en un costado a lo menos y cumplir además los siguientes requerimientos: 1. 2. 3. En los tramos inclinados el pasamanos debe ubicarse a una altura de entre 0,85 m y 1,05 m y en los descansos o vestíbulos a una altura de entre 0,95 m y   1,05 m. Los peldaños tendrán un ancho de huella no inferior a 0,28 m en proyección horizontal y una altura de contrahuella no mayor a 0,18 m ni menor a 0,13 m. Esta norma deberá cumplirse en cualquier peldaño que forme parte de una vía de evacuación. En las escaleras que forman parte de una zona vertical de seguridad los tramos deben ser rectos y las huellas de los peldaños y descansos deben ser antideslizantes.</t>
  </si>
  <si>
    <t>Art, 4.2.22</t>
  </si>
  <si>
    <t>Las puertas de escape deben ser fácilmente reconocibles como tales. En ningún caso podrán estar cubiertas con materiales reflectantes o decoraciones que disimulen su ubicación</t>
  </si>
  <si>
    <t>Art.4.2.24</t>
  </si>
  <si>
    <t>Las puertas de escape tendrán un ancho nominal de hoja no menor a 0,85 m y un alto no menor de 2 m.  Cuando contemplen mecanismos de apertura o dispositivos anti pánico, estos deberán ubicarse a una altura de 0,95 m.</t>
  </si>
  <si>
    <t>Art. 4.2.26</t>
  </si>
  <si>
    <t>Las puertas de escape deben abrir en el sentido de la evacuación siempre que el área que sirvan tenga una carga de ocupación superior a 50 personas</t>
  </si>
  <si>
    <t>Art. 4.2.27</t>
  </si>
  <si>
    <t>Las puertas de escape deben abrir desde el interior sin la utilización de llaves o mecanismos que requieran algún esfuerzo o conocimiento especial.</t>
  </si>
  <si>
    <t>Art. 4.2.29</t>
  </si>
  <si>
    <t>Todas las vías de evacuación y sus accesos deben identificarse mediante señales de gráfica adecuada. En cada caso deben contemplarse las señales necesarias para facilitar la evacuación de los ocupantes hasta el exterior, minimizando cualquier posibilidad de confusión durante el recorrido de escape en situaciones de emergencia.</t>
  </si>
  <si>
    <t>Art. 4.14.6</t>
  </si>
  <si>
    <t>El instrumento de planificación territorial o, en su defecto, el Director de Obras Municipales, podrán exigir que en los deslindes de los edificios o instalaciones a que se refiere este Capítulo, se provean dispositivos o elementos que eviten ruidos, vapores, salpicaduras y similares, a las propiedades vecinas y separaciones o distanciamientos a deslindes, mayores que los previstos en la presente Ordenanza.</t>
  </si>
  <si>
    <t>Art. 4.14.7</t>
  </si>
  <si>
    <t>La Dirección de Obras Municipales exigirá que se acompañe a la solicitud de permiso, además de los planos y antecedentes indicados en el Título 5 Capítulo 1 de esta Ordenanza, lo siguiente:
1. Planos que señalen la disposición, entre otras, de las maquinarias o instalaciones o transmisiones, a escala no inferior de 1:100.                                                                                                    2. Indicación precisa del aprovechamiento de cursos de agua existentes, fuerza motriz y las medidas que se adoptarán para evitar perjuicios a las propiedades vecinas.</t>
  </si>
  <si>
    <t>Permiso Municipal</t>
  </si>
  <si>
    <t>Art. 4.14.10</t>
  </si>
  <si>
    <t>Los locales de trabajo tendrán una capacidad volumétrica no inferior a 10 m3 por trabajador, salvo que se justifique una renovación adecuada del aire por medios mecánicos. Las ventanas deberán permitir una renovación mínima de aire de 8 m3 por hora, salvo que se establezcan medios mecánicos de ventilación. En todo caso, la ventilación de los locales de trabajo debe proyectarse de manera que pueda mantenerse en ellos una atmósfera constantemente libre de vapores, polvo, gases nocivos, o un grado de humedad que no exceda al del ambiente exterior.</t>
  </si>
  <si>
    <t>Art. 4.14.11</t>
  </si>
  <si>
    <t>Los locales de trabajo deben tener puertas de salida que abran hacia el exterior, en número suficiente para permitir su fácil evacuación. Los establecimientos industriales que ocupen más de dos pisos tendrán escaleras en número suficiente para que no se produzcan recorridos mayores de 40 m para llegar a una de ellas.</t>
  </si>
  <si>
    <t>Art. 4.14.12</t>
  </si>
  <si>
    <t>Los establecimientos industriales deberán estar dotados de servicios higiénicos, a lo menos con el número de artefactos exigidos por el Ministerio de Salud para los lugares de trabajo, de conformidad a la legislación vigente. Se deberá considerar asimismo, espacios e instalaciones para personas con discapacidad en los estacionamientos, circulaciones y servicios higiénicos. 1 Los establecimientos que ocupen más de 50 personas tendrán una sala destinada a primeros auxilios y también, una sala cuna cuando ocupen personal femenino, en número superior a 20.</t>
  </si>
  <si>
    <t>Requerimiento</t>
  </si>
  <si>
    <r>
      <rPr>
        <b/>
        <sz val="10"/>
        <rFont val="Arial Narrow"/>
        <family val="2"/>
      </rPr>
      <t>Decreto 44</t>
    </r>
    <r>
      <rPr>
        <sz val="10"/>
        <rFont val="Arial Narrow"/>
        <family val="2"/>
      </rPr>
      <t>, APRUEBA NUEVO REGLAMENTO SOBRE GESTIÓN PREVENTIVA DE LOS RIESGOS LABORALES PARA UN ENTORNO DE TRABAJO SEGURO Y SALUDABLE</t>
    </r>
  </si>
  <si>
    <t>Art.4.2</t>
  </si>
  <si>
    <t>Las entidades empleadoras estarán obligadas a tomar todas las medidas necesarias para proteger eficazmente la vida y salud de las personas trabajadoras, para lo cual deberán gestionar los riesgos laborales presentes en el lugar de trabajo, de conformidad a este reglamento y las demás normas de prevención de riesgos laborales que sean aplicables. Asimismo, la entidad empleadora deberá integrar la gestión de la prevención de riesgos laborales en todos los niveles de la organización, para cuyo efecto deberá cumplir las siguientes obligaciones generales:
    1. La mantención de condiciones y entornos de trabajo seguros y saludables, eliminando o controlando todos aquellos riesgos que puedan afectar la vida y salud de las personas trabajadoras, incluyendo la gestión del riesgo grave e inminente y de emergencias, catástrofes o desastres.
    2. El cumplimiento de la normativa de prevención de riesgos laborales, debiendo implementar en los lugares de trabajo una matriz de identificación de peligros y evaluación de riesgos y un programa de gestión de riesgos, que consideren el enfoque de género, el principio de la mejora continua, la participación de las personas trabajadoras y sus representantes y el cumplimiento eficiente y efectivo de las medidas adoptadas.
    3. Permitir el ingreso a los lugares de trabajo bajo su dependencia, a las entidades fiscalizadoras, así como a los organismos administradores para cumplir sus atribuciones en materia seguridad y salud de conformidad con la normativa vigente.
    4. La realización de acciones permanentes de difusión y promoción de la seguridad y salud en los lugares de trabajo, que incluya la prevención de los riesgos asociados a los traslados de las personas trabajadoras y a los accidentes de trayecto, con enfoque de género.
    5. La información, formación y capacitación de las personas trabajadoras en materias de seguridad y salud en el trabajo, considerando los riesgos presentes en el lugar de trabajo y su impacto en la salud.
    6. El establecimiento de mecanismos de consulta y diálogo que incentiven la participación de las personas trabajadoras y de sus representantes en los temas de seguridad y salud en el trabajo, de conformidad a las disposiciones de este reglamento.
    7. La adopción de medidas para la constitución y adecuado funcionamiento de los Comités Paritarios, el Delegado de Seguridad y Salud en el Trabajo y el Departamento de Prevención de Riesgos, cuando corresponda, así como de las demás estructuras preventivas que señale el presente reglamento.
    8. La denuncia de los accidentes del trabajo y las enfermedades profesionales al respectivo organismo administrador de la ley N°16.744 y la notificación a la entidad fiscalizadora que corresponda, de los accidentes del trabajo fatales y graves de conformidad al artículo 76 de la citada ley.
    9. La implementación de la vigilancia ambiental y de la salud de las personas trabajadoras en el lugar de trabajo, de conformidad con la normativa vigente.
    10. El cumplimiento de las medidas de seguridad y salud prescritas por los organismos administradores de la ley N°16.744 y, en su caso, el Comité Paritario y el Departamento de Prevención de Riesgos, así como aquellas que prescriban las entidades fiscalizadoras de conformidad a la ley.
    11. Mantener o realizar los registros que acrediten cumplimiento de las normas de seguridad y salud en el trabajo de conformidad con la normativa vigente.</t>
  </si>
  <si>
    <t xml:space="preserve">Control operacional, Gestión del Riesgo, SGSST, implementación Protocolos </t>
  </si>
  <si>
    <t>Obligaciones de las personas trabajadoras. Sin perjuicio de lo dispuesto en el artículo 59 de este reglamento, serán obligaciones generales de las personas trabajadoras, las siguientes:
    1. Cumplir las instrucciones, reglamentos y demás medidas de seguridad y salud establecidas legalmente y colaborar con la entidad empleadora en la gestión de los riesgos laborales.
    2. Participar en las actividades preventivas de la entidad empleadora.
    3. Observar razonablemente una conducta de cuidado de su propia seguridad y salud en el trabajo, procurando con ello evitar que el ejercicio de su actividad laboral pueda afectar a las demás personas cercanas a su puesto de trabajo.
    4. Participar en las elecciones para la constitución del Comité Paritario y en las actividades que este programe. Asimismo, en caso de resultar electas, asistir a las reuniones y cumplir las funciones como integrantes del Comité, salvo excusa justificada. Igualmente deberán participar en la designación del Delegado de Seguridad y Salud en el Trabajo, cuando corresponda, y ejercer sus funciones si son elegidas.
    5. Participar en los programas de capacitación y formación para la prevención de los riesgos laborales que organice la entidad empleadora, el Comité Paritario, el organismo administrador de la ley N° 16.744 o la autoridad competente.
    6. Someterse al o los exámenes y evaluaciones médicas que se establezcan en el Reglamento Interno de la entidad empleadora, de acuerdo a los programas de vigilancia de la salud indicados en el artículo 67 de este reglamento, para lo cual la persona trabajadora podrá manifestar, de acuerdo a la normativa vigente, su consentimiento libre e informado para realizarse dicho examen o evaluación, cuando estos se encuentren establecidos en los protocolos del Ministerio de Salud o en los programas de los organismos administradores del seguro de la ley N° 16.744 y, en defecto de los anteriores, solo si el examen o evaluación están dirigidos a establecer que la persona trabajadora reúne las condiciones físicas o psíquicas necesarias para desarrollar trabajos o faenas calificados como peligrosos, con la única finalidad de proteger su vida y salud o la de otras personas trabajadoras, debiéndose resguardar, en todo caso, las garantías de intimidad, confidencialidad y no discriminación.</t>
  </si>
  <si>
    <t>RIOHS, SGSST, Control Operacional</t>
  </si>
  <si>
    <t xml:space="preserve">La entidad empleadora deberá confeccionar una matriz de identificación de peligros y evaluación de los riesgos laborales asociados a los procesos, tareas y puestos de trabajo, la que deberá estar disponible en los lugares de trabajo y ser informada a las personas trabajadoras, incluidos el Comité Paritario, el Delegado de Seguridad y Salud en el Trabajo y los dirigentes sindicales.
    Para la confección de la matriz, la entidad empleadora deberá considerar la exposición a los agentes y factores de riesgos laborales existentes en el lugar de trabajo, tales como los riesgos ergonómicos, psicosociales, la violencia y el acoso en el trabajo, los accidentes del trabajo y enfermedades profesionales que se hayan producido, así como los riesgos asociados a los programas de vigilancia ocupacional, con enfoque de género.
    Esta matriz contendrá como mínimo los siguientes elementos:
    1. La identificación de los peligros del puesto de trabajo. Respecto de cada puesto de trabajo se deberán identificar cualquier fuente, situación, condición o entorno con potencial de causar lesiones o afectar la salud de personas trabajadoras, considerando las características de las personas expuestas al riesgo.
    2. La evaluación de los riesgos. Cada peligro identificado en el lugar de trabajo y que se pueda evitar, suprimir o controlar de forma razonable y factible de acuerdo al conocimiento disponible, deberá ser evaluado con la finalidad de determinar la magnitud o el nivel del riesgo.
    La evaluación deberá considerar no solo las condiciones de trabajo actualmente existentes, sino que también aquellas que sean previsibles de ocurrir en el futuro y exista la posibilidad que la persona trabajadora que ocupe dicho puesto o quien vaya a ocuparlo sea especialmente sensible a alguna de estas condiciones de trabajo.
    Para la evaluación de los riesgos se considerará como mínimo la probabilidad de que ocurra un daño a la vida y salud de las personas trabajadoras. Esta evaluación podrá utilizar métodos cuantitativos o cualitativos, siempre que en cualquier caso se utilice una metodología de evaluación validada y basada en criterios definidos por la autoridad competente.
    El procedimiento de evaluación de los riesgos laborales a que se refiere el presente reglamento se regirá por la "Guía Técnica para la identificación y evaluación primaria de riesgos en los ambientes de trabajo" del Instituto de Salud Pública o el documento que lo reemplace.
    No obstante, cuando por disposición legal, reglamentaria o normativa técnica emitida por la autoridad competente deba aplicarse una metodología especial, la evaluación deberá sujetarse a ella.
  </t>
  </si>
  <si>
    <t>Matriz IPER</t>
  </si>
  <si>
    <t xml:space="preserve">  La entidad empleadora, en todo caso, deberá adoptar las medidas preventivas de control y de emergencia adicionales que se requieran cuando el riesgo evaluado sea considerado como elevado, alto o grave.
    La matriz IPER deberá ser conocida por toda la línea de mando de la entidad empleadora, revisada al menos anualmente o cuando cambien las condiciones de trabajo que puedan significar un riesgo adicional para las personas trabajadoras, ocurra un accidente del trabajo, se diagnostique una enfermedad profesional o se genere una situación de riesgo grave e inminente.</t>
  </si>
  <si>
    <t>La entidad empleadora deberá elaborar o modificar el programa de trabajo preventivo a partir de la matriz de identificación de peligros y evaluación de riesgos, dentro del plazo de 30 días corridos contados desde la confección o actualización de dicha matriz. Este programa deberá contener, al menos, las medidas preventivas y correctivas a implementar, los plazos de implementación y los responsables de su ejecución.
    Sin perjuicio de lo señalado en el inciso precedente, el programa deberá incluir actividades de promoción para prevenir los factores de riesgos asociados al consumo de alcohol y drogas en los lugares de trabajo y difundir un estilo de vida y alimentación saludables. Asimismo, cuando corresponda, el programa deberá contemplar las actividades a implementar, a fin de prevenir los factores de riesgos asociados a la conducción de vehículos motorizados de conformidad a la normativa legal y técnica vigente en la materia.
    El programa de trabajo preventivo de la entidad empleadora deberá constar por escrito y ser aprobado por su representante legal, indicando la fecha de su aprobación y de sus modificaciones, cuando corresponda. Además, previo a su implementación, deberá ser difundido por medio de avisos o informaciones fácilmente visibles en los lugares de trabajo o bien, a través de los correos electrónicos de las personas trabajadoras que estuvieren disponibles de conformidad a la ley y, en todo caso, remitirse un ejemplar al Comité Paritario.
    En todo caso, la entidad empleadora deberá disponer de acciones para controlar y vigilar el cumplimiento de las medidas de seguridad y salud adoptadas, con la periodicidad y en los casos que defina el programa de trabajo preventivo. Estas medidas de control y vigilancia podrán ejecutarse a través de inspecciones de la entidad empleadora a los lugares de trabajo o bien, en forma no presencial, a través de medios electrónicos idóneos, observando en ambos casos lo dispuesto en el artículo 5 inciso primero del Código del Trabajo.</t>
  </si>
  <si>
    <t>Programa de Prevención de Riesgos Laborales</t>
  </si>
  <si>
    <t>La entidad empleadora deberá implementar medidas preventivas y correctivas dirigidas a controlar el riesgo laboral según su mayor o menor nivel de protección a las personas trabajadoras, para lo cual deberá observar el siguiente orden de prelación:
    1. evitar o eliminar los riesgos;
    2. controlar los riesgos en su fuente a través de medidas de ingeniería o técnicas;
    3. reducir los riesgos al mínimo posible, por medio de medidas organizacionales, administrativas, que incluyan la elaboración de métodos de trabajo seguro; y
    4. proveer la utilización de elementos de protección personal adecuados, mientras perdure una situación de riesgo residual, sin perjuicio de haberse aplicado una o más de las anteriores medidas en el orden señalado.</t>
  </si>
  <si>
    <t>MIPER, Controles Operacionales</t>
  </si>
  <si>
    <t>Sin perjuicio de lo dispuesto en el artículo 15 de este reglamento, la entidad empleadora será responsable de informar convenientemente a las personas trabajadoras expuestas a los riesgos derivados del uso de máquinas, equipos y elementos de trabajo, acerca de su manejo adecuado y seguro, a fin de garantizar que su utilización no constituye un riesgo para quienes las manipulan. Adicionalmente deberá informar para este mismo fin acerca del contenido sustancial de los manuales, cuando existan, de las instrucciones y las fichas técnicas que hayan proporcionado los fabricantes, importadores y proveedores de máquinas, equipos y elementos de trabajo.
    Las entidades empleadoras que utilicen máquinas, equipos y herramientas que puedan generar riesgo de atrapamiento, corte, lesión y/o amputación deberán contar, conforme a la normativa técnica vigente, con un procedimiento de trabajo seguro en máquinas, equipos y herramientas motrices. Este procedimiento deberá considerar, al menos, un programa preventivo de operación y mantenimiento de tales maquinarias, el control permanente de su funcionamiento, así como la existencia de protecciones. Además, deberán informar y capacitar a las personas trabajadoras sobre la forma de uso correcto y seguro de tales maquinarias.
    Para la elaboración de este procedimiento, las entidades empleadoras podrán requerir la asistencia técnica del organismo administrador.</t>
  </si>
  <si>
    <t>Proceso de PROSEMEH</t>
  </si>
  <si>
    <t>Aplicar PROSEMEH</t>
  </si>
  <si>
    <t>Para efectos de identificar los peligros, evaluar los riesgos y desarrollar el programa de trabajo preventivo, la entidad empleadora deberá tener en consideración la situación de las personas trabajadoras especialmente sensibles a determinados riesgos laborales, a fin de implementar las medidas de protección específica que requieran. Asimismo, estas personas trabajadoras no podrán ser empleadas en aquellos puestos de trabajo en los que su especial sensibilidad implique un riesgo grave para la vida o salud de la propia persona trabajadora o de terceros.
    Para efectos de determinar si una persona trabajadora es especialmente sensible, la entidad empleadora deberá considerar a aquellas personas que informen o tengan reconocida su situación de discapacidad o condición indicada en numeral 23 del artículo 2 de este reglamento. En todo caso, la entidad empleadora deberá observar estrictamente lo dispuesto en el artículo 154 bis del Código del Trabajo.</t>
  </si>
  <si>
    <t>MIPER. Programa de Prevención de Riesgos Laborales</t>
  </si>
  <si>
    <t>De conformidad al orden de prelación establecido en el artículo 9 de este reglamento, la entidad empleadora deberá adoptar medidas de prevención de los riesgos laborales que privilegien el uso de mecanismos o equipos de protección colectiva de las personas trabajadoras por sobre el uso de elementos de protección personal, para lo cual deberá mantener los dispositivos técnicamente necesarios para reducir a niveles mínimos los riesgos que puedan presentarse en los lugares de trabajo. Asimismo, deberá preferirse aquellas medidas preventivas que supriman, controlen o reduzcan más de un riesgo o protejan a más personas expuestas.</t>
  </si>
  <si>
    <t>Subgerentes y jefes de área</t>
  </si>
  <si>
    <t>Art.13</t>
  </si>
  <si>
    <t>La entidad empleadora deberá proporcionar a sus personas trabajadoras los elementos de protección personal adecuados al riesgo, cuando corresponda, los que deberá proveer a su costo. Los elementos de protección personal deberán utilizarse solo cuando existan riesgos que no hayan podido evitarse o controlarse suficientemente mediante las medidas ingenieriles, técnicas, organizacionales o administrativas.
    La entidad empleadora deberá contar con un procedimiento que considere la utilización y mantenimiento de elementos de protección personal, así como su reposición o el recambio, de conformidad con las exigencias que disponga la Autoridad Sanitaria. Tales elementos y equipos deberán cumplir con las normas vigentes de certificación de calidad o encontrarse registrados en el Instituto de Salud Pública de Chile.
    Asimismo, la entidad empleadora deberá contar con un programa de capacitación para las personas trabajadoras sobre el uso y mantención de los elementos de protección personal, que deberá tener una duración mínima de una hora cronológica, debiendo reforzarse anualmente y cada vez que una nueva persona trabajadora ingrese a las labores respectivas o que deba cambiar el tipo de elementos de protección personal a utilizar. La entidad empleadora podrá solicitar la asistencia técnica a su organismo administrador para realizar estas capacitaciones.
    El contenido mínimo de estas capacitaciones debe considerar las partes que componen el elemento de protección personal a utilizar, su colocación, limitaciones de uso, limpieza, almacenamiento y prueba de chequeo diario. La entidad empleadora deberá registrar estas actividades de capacitación, indicando, al menos, lo siguiente:
    1. Actividades teóricas y prácticas.
    2. Asistentes.
    3. Relatores.
    4. Resultados de las evaluaciones de aprendizaje.
    5. Actividades de reforzamiento.</t>
  </si>
  <si>
    <t>Procedimiento uso de EPP</t>
  </si>
  <si>
    <t>Generar Procedimiento de Elementos de protección personal según DS44</t>
  </si>
  <si>
    <t xml:space="preserve">Art.16 </t>
  </si>
  <si>
    <t>En las oportunidades y con la periodicidad que defina el programa de trabajo preventivo, que no podrá exceder de dos años, la entidad empleadora deberá efectuar una capacitación teórica o práctica, según corresponda, a las personas trabajadoras, acerca de las principales medidas de seguridad y salud que deben tener presente para desempeñar sus labores, considerando el enfoque de género. La capacitación deberá consistir en un curso que tenga una duración de, al menos, 8 horas y en el que se aborden los siguientes temas:                                                                                                       1. Factores de riesgos presentes en el lugar en el que deban ejecutarse las labores.
2. Efectos en la salud por la exposición a factores de riesgos, para lo que se deberá considerar la información sobre enfermedades profesionales vinculadas a la ejecución de la actividad laboral que se realice.
3. Medidas preventivas para el control de los riesgos identificados y evaluados o inherentes a las tareas encomendadas.
4. Prestaciones médicas y económicas a las que tiene derecho la persona trabajadora, de conformidad al seguro de la ley N° 16.744 y los procedimientos para acceder a ellas, así como el establecimiento asistencial del respectivo organismo administrador, al que deberán concurrir en caso de accidente del trabajo o enfermedad profesional.
 5. Plan de gestión de riesgos de emergencia, catástrofe o desastre de la entidad empleadora.
 6. Señalética en los lugares de trabajo.
 7. Prevención de riesgos de incendio, para lo cual se deberá considerar el uso de extintores y otros mecanismos para extinción de incendios.
    Esta capacitación podrá ser realizada por la entidad empleadora, a través de entidades acreditadas o con la asistencia técnica del respectivo organismo administrador de la ley N° 16.744 de conformidad con las instrucciones que al efecto imparta la SUSESO.</t>
  </si>
  <si>
    <t>Proceso de Competencias y toma de conciencia</t>
  </si>
  <si>
    <t>Art.17</t>
  </si>
  <si>
    <t xml:space="preserve"> Sin perjuicio de lo dispuesto por este reglamento respecto de la participación individual del trabajador o trabajadora o del Comité Paritario en la gestión de los riesgos laborales, la entidad empleadora deberá promover la consulta y participación de los representantes de las personas trabajadoras, cuando se prevean cambios en los procesos o en la estructura organizacional de la entidad empleadora que puedan poner en riesgo grave la vida y salud de quienes los ejecuten, así como en las medidas adoptadas para controlarlo o mitigarlo.   Los representantes de las personas trabajadoras promoverán, de conformidad a las disposiciones de este reglamento, la participación de sus representados en todas aquellas actividades relacionadas con la seguridad y salud en el trabajo. Asimismo, podrán efectuar las denuncias ante los organismos fiscalizadores por las infracciones e incumplimientos de la normativa preventiva que detecten y aquellas deficiencias que pongan en riesgo grave la vida y salud de las personas trabajadoras.
    Las organizaciones sindicales presentes en los lugares de trabajo procurarán promover la realización de acciones de difusión y capacitación de las personas trabajadoras en materia de seguridad y salud.</t>
  </si>
  <si>
    <t>Proceso Consulta y Participación</t>
  </si>
  <si>
    <t>Art.18</t>
  </si>
  <si>
    <t>Sin perjuicio de lo establecido en el artículo 184 del Código del Trabajo, cuando en el lugar de trabajo sobrevenga un riesgo grave e inminente para la vida o salud de las personas trabajadoras, la entidad empleadora deberá:                                                                                                                                1. Informar inmediatamente a todas las personas trabajadoras afectadas sobre la existencia del mencionado riesgo, así como las medidas adoptadas para eliminarlo o atenuarlo.
2. Adoptar medidas para la suspensión inmediata de las faenas afectadas y su evacuación, en caso de que el riesgo no se pueda eliminar o atenuar.
    Con todo, las personas trabajadoras siempre tendrán el derecho a interrumpir sus labores y, de ser necesario, abandonar el lugar de trabajo cuando consideren, por motivos razonables, que continuar con ellas implica un riesgo grave e inminente para su vida o salud. La persona trabajadora que interrumpa sus labores deberá dar cuenta de ese hecho a la entidad empleadora dentro del más breve plazo, quien deberá informar de la suspensión de las mismas a la Inspección del Trabajo respectiva.
    Las personas trabajadoras no podrán sufrir perjuicio o menoscabo alguno derivado de la adopción de las medidas señaladas en este artículo, y podrán siempre ejercer la acción contenida en el párrafo 6 del Capítulo II del Título I del Libro V del Código del Trabajo.
    En caso de que la autoridad competente ordene la evacuación de los lugares de trabajo afectados por una emergencia, catástrofe o desastre, la entidad empleadora deberá suspender las labores de forma inmediata y proceder a la evacuación de las personas trabajadoras. La reanudación de las labores solo podrá efectuarse cuando se garanticen condiciones seguras y adecuadas para la prestación de los servicios.</t>
  </si>
  <si>
    <t>Plan de gestión, reducción y respuesta de riesgos en caso de emergencias</t>
  </si>
  <si>
    <t xml:space="preserve">Art. 19 </t>
  </si>
  <si>
    <t>La entidad empleadora deberá contar con uno o más planes de gestión, reducción y respuesta de los riesgos en caso de emergencias, catástrofes o desastres u otros eventos o incidentes conocidos, probables y previsibles de naturaleza interna o externa a la empresa y siempre que tengan la capacidad de producir una alteración grave en su funcionamiento. Para ello deberá informar, como mínimo y de acuerdo con lo dispuesto en el artículo 15 de este reglamento, a las personas trabajadoras acerca de los riesgos derivados de estas contingencias, los mecanismos de actuación frente a ellas y el procedimiento de evacuación y traslado de las personas afectadas. Además, el plan deberá ser ensayado a lo menos una vez al año simulando una emergencia real en la entidad empleadora.                                                                                 Para efectos de la elaboración del plan, la entidad empleadora deberá identificar los riesgos de emergencias, catástrofes o desastres, elaborando y manteniendo al día los planes de respuestas ante ellos, de conformidad a la Guía respectiva para la implementación del plan para la reducción del riesgo de desastres en centros de trabajo aprobada por la autoridad competente. Igualmente, estos planes deberán considerar la evacuación de los lugares de trabajo en el supuesto indicado en el inciso final del artículo anterior.
    Asimismo, cada vez que constate o tome conocimiento de la presencia de un riesgo grave e inminente en el lugar de trabajo, la entidad empleadora deberá revisar el programa de trabajo preventivo y el plan de gestión y reducción de riesgos de desastres, informando de ello a las personas trabajadoras y al Comité Paritario, cuando corresponda.</t>
  </si>
  <si>
    <t>Sin perjuicio de lo dispuesto en el artículo 183 E del Código del Trabajo y en los artículos 66 bis y 66 ter de la ley N° 16.744, cuando en los lugares de trabajo presten servicios dos o más entidades empleadoras, o al menos una entidad empleadora y una o más personas trabajadoras independientes, todas ellas tendrán el deber de coordinar y cooperar para la adecuada aplicación de las medidas de seguridad y salud que sean exigibles para la protección de las personas trabajadoras que presten servicios en dicho lugar.                                         Además, deberán informarse mutuamente de los riesgos laborales existentes, las medidas preventivas adoptadas y de los planes de emergencia, catástrofe o desastre que hubieren adoptado, con la finalidad que cada entidad empleadora o la persona trabajadora independiente considere la información proporcionada y las coordinaciones implementadas en la gestión de sus propios riesgos laborales.</t>
  </si>
  <si>
    <t>Registro de capacitación</t>
  </si>
  <si>
    <t xml:space="preserve">Sin perjuicio de lo establecido en el artículo 66 bis de la ley N° 16.744 y en su reglamento, la entidad empleadora deberá implementar un Sistema de Gestión de la Seguridad y Salud en el Trabajo cada vez que la normativa así lo establezca. Si esta normativa no dispone de sus elementos, el SG deberá contener, a lo menos, lo siguiente:
    1. Una política de SST que establezca las directrices de los programas y acciones de las entidades empleadoras en materia de prevención de riesgos laborales, debiendo explicitar, a lo menos, el compromiso de protección de la vida y salud de las personas trabajadoras, el cumplimiento de la normativa aplicable en la materia, la participación de los Comités Paritarios y de las personas trabajadoras o de sus representantes en los temas de seguridad y salud en el trabajo, la promoción de mecanismos de diálogo y de formulación de propuestas de mejoramiento continuo, con la finalidad de conseguir en forma progresiva un entorno de trabajo seguro y saludable.
    2. La estructura organizacional de la entidad empleadora para la gestión preventiva de los riesgos laborales, indicando las funciones, interacción y responsabilidades en los diferentes niveles jerárquicos de la organización, la del Comité Paritario, la del Dpto. de Prevención de Riesgos y la de las personas trabajadoras.
    3. El diagnóstico, la planificación y programación de la actividad preventiva, basada en el cumplimiento de la normativa vigente y en la matriz de identificación de peligros y evaluación de los riesgos a que se refiere el presente reglamento.
    El programa deberá ser aprobado por el representante legal de la entidad empleadora, y dado a conocer a los integrantes del Comité Paritario y del Dpto. de Prevención de Riesgos, según corresponda.
  </t>
  </si>
  <si>
    <t>SGSST, Política, Programa de Prevención de Riesgos Laborales</t>
  </si>
  <si>
    <t xml:space="preserve">  4. La evaluación o auditoría periódica del desempeño del Sistema de Gestión de la SST que deberá ser realizada por la entidad empleadora; y
    5. La acción en promoción de mejoras continuas o correctivas, debiendo contar para ello, con mecanismos permanentes que garanticen la eficacia de las medidas preventivas adoptadas y su corrección en función de los resultados obtenidos en la evaluación definida previamente, de manera de introducir los progresos que requiera el SGSST.
    Para diseñar e implementar este Sistema, la entidad empleadora podrá solicitar la asistencia técnica del OA, debiendo participar en su elaboración el CPHS y el Dpto. de Prevención de Riesgos, según corresponda. </t>
  </si>
  <si>
    <t>Art. 23</t>
  </si>
  <si>
    <t>En toda empresa, faena, sucursal o agencia en que trabajen más de 25 personas deberán funcionar los Comités Paritarios de Higiene y Seguridad. Estos son instancias técnicas y de diálogo social en seguridad y salud en el trabajo en las empresas o entidades en que deban funcionar. Están compuestos por representantes de la entidad empleadora y representantes de las personas trabajadoras, cuyas decisiones, adoptadas en el ejercicio de las atribuciones que les encomienda la ley, serán obligatorias para la entidad empleadora y sus dependientes.</t>
  </si>
  <si>
    <t>Carpeta de CPHS</t>
  </si>
  <si>
    <t>CPHS, Prevención de Riesgos</t>
  </si>
  <si>
    <t>Si en una entidad empleadora existieren diversas faenas, sucursales o agencias y en cada una de ellas se constituyeren Comités Paritarios de Higiene y Seguridad, podrá asimismo constituirse un Comité Paritario Permanente de toda la empresa a quien corresponderán las funciones señaladas en el artículo 47 de este reglamento y al cual se le aplicarán todas las demás disposiciones de este párrafo.</t>
  </si>
  <si>
    <t>Art. 25</t>
  </si>
  <si>
    <t>Los Comités Paritarios de Higiene y Seguridad estarán compuestos por tres representantes de la entidad empleadora y tres representantes de las personas trabajadoras.</t>
  </si>
  <si>
    <t>La designación de las personas representantes de la entidad empleadora deberá realizarse con 15 días de anticipación a la fecha en que cese en sus funciones el Comité Paritario de Higiene y Seguridad que deba renovarse o a la fecha en que deba efectuarse la elección de los representantes de las personas trabajadoras, cuando no estuviere constituido el Comité.
    Los nombramientos deberán ser comunicados a las personas trabajadoras de la entidad empleadora, faena, sucursal o agencia a través de avisos e información fácilmente visibles en los lugares de trabajo o bien, por medios electrónicos especialmente habilitados para este fin.
    En el caso de que los representantes de la entidad empleadora no sean designados en la oportunidad prevista, continuarán en funciones los representantes que se desempeñaban como tales en el Comité cuyo período termina.</t>
  </si>
  <si>
    <t>Elección de los representantes de las personas trabajadoras. La elección de los representantes de las personas trabajadoras se realizará mediante votación secreta y directa, convocada y presidida por el o la Presidente del Comité Paritario de Higiene y Seguridad que termina su período. Dicha convocatoria deberá realizarse con no menos de 15 días de anticipación a la fecha en que deba celebrarse la votación.
    La elección podrá realizarse presencialmente o bien, utilizando medios electrónicos idóneos que aseguren el carácter secreto de las votaciones, el anonimato de los electores, la seguridad, transparencia e integridad del proceso eleccionario y su auditabilidad. Se deberá informar a las personas trabajadoras acerca de estas elecciones incluyendo, a lo menos, la fecha, lugar y mecanismos para su realización, de conformidad al mecanismo indicado en el inciso segundo del artículo anterior.
    Para estos efectos, cada vez que en una entidad empleadora, faena, sucursal o agencia se encuentren prestando servicios más de 25 personas y siempre que en ellas no estuviere constituido el Comité Paritario de Higiene y Seguridad, el Presidente de la respectiva organización sindical, si la hubiere o, en su defecto, la persona trabajadora con mayor antigüedad laboral en la respectiva empresa, sucursal o agencia, podrá convocar y dirigir la elección de los representantes de las personas trabajadoras en los términos señalados en el inciso precedente, dentro del plazo de 15 días siguientes al cumplimiento del quórum exigido para la constitución del Comité. Vencido este plazo sin que se haya efectuado la convocatoria de la elección por las personas antes indicadas, la entidad empleadora o quien esta designe, deberá cumplir esta función.
    En esta elección podrán participar todas las personas trabajadoras de la respectiva entidad empleadora, faena, sucursal o agencia. La persona trabajadora que desempeñe sus labores en faenas distintas podrá participar en la elección en cada una de ellas.
    En aquellas entidades empleadoras, faenas, sucursales o agencias en que deba constituirse un Comité Paritario de Higiene y Seguridad la referida entidad deberá promover y otorgar las facilidades necesarias para propender a una equitativa participación de las personas trabajadoras en el proceso eleccionario, ya sea como electores o bien, para que promuevan sus candidaturas como representantes.</t>
  </si>
  <si>
    <t> Oportunidad de la elección. La elección de los representantes de las personas trabajadoras deberá efectuarse con una anticipación no inferior a 5 días de la fecha en la que deba cesar en sus funciones el Comité Paritario de Higiene y Seguridad que se trata de reemplazar o en el caso a que se refiere el inciso tercero del artículo anterior, la elección deberá efectuarse en la fecha que se fije al efecto, la que no podrá ocurrir antes de 15 días ni después de 20 días contados desde la fecha de su convocatoria.</t>
  </si>
  <si>
    <t>Normas sobre la votación y de sus resultados. El voto será escrito y se podrá votar por tantas sean las personas que deban elegirse como miembros titulares y suplentes.
    Para los efectos de la votación, se considerarán candidatas a integrar el Comité Paritario de Higiene y Seguridad, todas las personas trabajadoras que cumplan los requisitos a que se refiere el artículo 32 de este reglamento, sin perjuicio del derecho de cada persona de promover su propia candidatura.
    Se considerarán elegidas como titulares aquellas personas que obtengan las tres más altas mayorías y como suplentes las tres que las sigan en orden decreciente de sufragios. No obstante lo anterior, cuando en la elección de las personas trabajadoras no resultaren electas como titulares, al menos, un trabajador y una trabajadora, será considerada como integrante titular el trabajador o la trabajadora que, según sea el caso, haya obtenido la cuarta, quinta, sexta o siguiente mayor votación.
    Fuera de la situación antes indicada, se considerarán como miembros suplentes aquellas personas que sigan en orden decreciente de votos.
    En caso de empate, se dirimirá por sorteo, llevado a cabo por quien preside la votación.</t>
  </si>
  <si>
    <t>Requisitos de los representantes de las entidades empleadoras. Los representantes de la entidad empleadora ante el Comité Paritario de Higiene y Seguridad serán preferentemente las personas encargadas de supervisar la ejecución de las labores en la respectiva empresa, faena, sucursal o agencia, o quienes las subroguen.
    Con todo, la entidad empleadora deberá observar en la designación de sus representantes, un criterio similar al de la participación equitativa entre hombres y mujeres, establecido respecto a la elección de los representantes titulares de las personas trabajadoras.</t>
  </si>
  <si>
    <t>Art. 32</t>
  </si>
  <si>
    <t>Requisitos de los representantes de las personas trabajadoras. Para ser elegido miembro representante de las personas trabajadoras se requiere:
    1. Tener más de 18 años de edad; 2. Saber leer y escribir; 3. Encontrarse actualmente prestando servicios en la respectiva entidad empleadora, empresa, faena, sucursal o agencia y haber pertenecido a la entidad empleadora un año como mínimo; 4. Haber asistido a un curso de orientación de prevención de riesgos profesionales dictado por Mutual de Seguridad, o prestar o haber prestado servicios en el Dpto. de Prevención de Riesgos de la entidad empleadora, en tareas relacionadas con la prevención de riesgos laborales por lo menos durante un año. Sin perjuicio de lo anterior, la entidad empleadora deberá tomar las medidas para que los integrantes electos del CPHS que no cuenten con este curso lo realicen durante el primer semestre de su mandato.
    Asimismo, la entidad empleadora deberá otorgar las facilidades necesarias para que al menos uno de los representantes de las personas trabajadoras que resultaren electas, así como uno de sus representantes ante el CPHS, siempre que no cuenten con la formación o capacitación suficiente para ejercer sus funciones, asistan durante su mandato a un curso de formación para integrantes de los CPHS, impartido por Mutual de Seguridad, el que deberá tener una duración de 20 horas y contemplará, al menos, los siguientes contenidos:
    a) Roles, funciones y normativa de los Comités Paritarios de Higiene y Seguridad; b) Identificación de peligros y evaluación de riesgos; c) Investigación de las causas de los accidentes del trabajo y de las enfermedades profesionales; y, d) Elaboración y control de la ejecución del programa de trabajo.
    La SUSESO, de acuerdo con sus competencias, podrá instruir a los organismos administradores, sobre la oportunidad en que pueden ser impartidos estos cursos, el contenido y la metodología con que deben dictarse.
    5. Tratándose de las personas trabajadoras a que se refiere el artículo 1° de la ley N° 19.345, ser funcionario de planta o a contrata o regidos por el Código del Trabajo.</t>
  </si>
  <si>
    <t>Contrato de trabajo, Certificado de antigüedad, Certificado Curso OPR</t>
  </si>
  <si>
    <t>Acta de la elección. De la elección se levantará una acta en la cual deberá dejarse constancia de las características principales de la elección realizada, incluyendo si esta se efectuó a través de mecanismos presenciales o por medios electrónicos idóneos; indicación del total de votantes; del total de representantes por elegir; de los nombres, en orden decreciente, de las personas que obtuvieron votos; y de la nómina de los elegidos de acuerdo con los criterios indicados en los incisos segundo y tercero del artículo 29 de este reglamento. El acta será suscrita por quien haya presidido la elección y por las personas que deseen hacerlo. Una copia de ella deberá remitirse inmediatamente a la entidad empleadora y otra se archivará en el registro del Comité Paritario de Higiene y Seguridad correspondiente.
    Una vez conocidos los resultados de la elección, los representantes titulares de las personas trabajadoras ante el Comité Paritario de Higiene y Seguridad deberán reunirse y proceder, si correspondiese, a la designación de la persona trabajadora aforada en los términos de los incisos cuarto, quinto y sexto del artículo 243 del Código del Trabajo. La designación deberá ser comunicada por escrito a la entidad empleadora a más tardar el día laboral siguiente.</t>
  </si>
  <si>
    <t>Acta de Constitución</t>
  </si>
  <si>
    <t>Una vez designados los representantes de la entidad empleadora y elegidos los representantes de las personas trabajadoras, el Presidente del Comité Paritario de Higiene y Seguridad que cesa en sus funciones o, en su defecto, la persona que haya convocado y dirigido la elección constituirá el nuevo Comité, el cual iniciará sus funciones el día hábil siguiente al término del período del Comité anterior o al día hábil siguiente en que quede ejecutoriada de la resolución que resuelve el reclamo indicado en el artículo 34 de este reglamento o 5 días después de la fecha de la elección de los representantes de las personas trabajadoras, cuando no hubiere un Comité previamente constituido. En caso de que no se hiciere, corresponderá constituir el Comité al Inspector del Trabajo.</t>
  </si>
  <si>
    <t>Art. 36</t>
  </si>
  <si>
    <t>La entidad empleadora deberá registrar en el sitio web institucional de la Dirección del Trabajo, dentro de los 15 días hábiles siguientes a la fecha de la elección de representantes de las personas trabajadoras, el acta de constitución del Comité Paritario a que se refiere el artículo anterior.</t>
  </si>
  <si>
    <t>Acta de Constitución, Registro de recepción</t>
  </si>
  <si>
    <t>Art. 37</t>
  </si>
  <si>
    <t>Corresponderá a la entidad empleadora otorgar las facilidades y adoptar las medidas necesarias para que funcione adecuadamente el o los Comités Paritarios de Higiene y Seguridad que se organizarán en conformidad a este párrafo. En caso de duda o desacuerdo, resolverá sin más trámite el respectivo Inspector del Trabajo.
Sin perjuicio de lo anterior, la entidad empleadora deberá:
    1. Dar las facilidades para que cualquiera de los integrantes del CPHS acompañe al experto en prevención de riesgos de la entidad empleadora o a los especialistas del respectivo organismo administrador de la ley N° 16.744, así como a los Inspectores del Trabajo, en las visitas y fiscalizaciones que estos efectúen a los lugares de trabajo, para constatar el cumplimiento de la normativa sobre prevención de riesgos laborales, pudiendo formularles las observaciones que estimen conveniente.
    2. Informar oportunamente al CPHS sobre los accidentes del trabajo ocurridos y de las acciones preventivas adoptadas cuando una enfermedad es calificada como de origen laboral.
    3. Coordinar con el CPHS la implementación del programa preventivo de la entidad empleadora, particularmente las actividades de capacitación y de difusión de la seguridad y salud en el trabajo.
    4. Consultar al CPHS, cuando se prevean cambios en los procesos de trabajo, sobre el contenido o la organización del trabajo que puedan tener repercusiones graves para la vida o la salud de las personas trabajadoras; y,
    5. Permitir el libre acceso a los lugares de trabajo de cualquiera de los integrantes del Comité para el cumplimiento de sus funciones, incluyendo la entrevista a personas trabajadoras, siempre que no se altere el normal desarrollo del proceso productivo.</t>
  </si>
  <si>
    <t>Art. 38</t>
  </si>
  <si>
    <t>Si en la entidad empleadora existiere un Departamento de Prevención de Riesgos, el experto en prevención que lo dirija formará parte, por derecho propio, de los Comités Paritarios de Higiene y Seguridad que en ella existan, sin derecho a voto, pudiendo delegar sus funciones en algún otro integrante del Departamento.</t>
  </si>
  <si>
    <t>Acta de Reunión CPHS</t>
  </si>
  <si>
    <t>Art. 39</t>
  </si>
  <si>
    <t>Los Comités Paritarios de Higiene y Seguridad se reunirán en forma ordinaria una vez al mes, pero podrán hacerlo en forma extraordinaria a petición conjunta de un representante de las personas trabajadoras y de un representante de la entidad empleadora, dirigida al resto de los representantes del Comité.
    En todo caso, el Comité Paritario de Higiene y Seguridad deberá reunirse extraordinariamente cada vez que en la respectiva entidad empleadora, faena, sucursal o agencia ocurra un accidente del trabajo fatal o grave o que se deban suspender las labores por haber sobrevenido en el lugar de trabajo un riesgo grave e inminente, en los términos del artículo 184 bis del Código del Trabajo.
    Las reuniones se efectuarán en horas de trabajo, considerándose como trabajado el tiempo en ellas empleado. Por decisión de la entidad empleadora, las sesiones podrán efectuarse fuera del horario de trabajo, pero, en tal caso, el tiempo ocupado en ellas será considerado como trabajo extraordinario para los efectos de su remuneración. Por acuerdo del Comité, estas reuniones o la participación de uno o más de sus integrantes se podrán efectuar por medios telemáticos.
    Se dejará constancia de lo tratado en cada reunión y de sus acuerdos, mediante las correspondientes actas en formato preferentemente digital, las que deberán mantenerse a disposición de la Dirección del Trabajo en los términos que esta señale.</t>
  </si>
  <si>
    <t>Art. 40</t>
  </si>
  <si>
    <t>El CPHS podrá funcionar siempre que concurra, a lo menos, un representante de la entidad empleadora y un representante de las personas trabajadoras. Cuando a las sesiones del Comité no concurran todos los representantes de la entidad empleadora o de las personas trabajadoras, se entenderá que los asistentes disponen de la totalidad de los votos de su respectiva representación.</t>
  </si>
  <si>
    <t>Cada Comité Paritario de Higiene y Seguridad designará, entre sus miembros, con exclusión del experto en prevención de riesgos, un Presidente y un Secretario. A falta de acuerdo para hacer estas designaciones, ellas se harán por sorteo.</t>
  </si>
  <si>
    <t>Acta de Constitución CPHS</t>
  </si>
  <si>
    <t>Art. 42</t>
  </si>
  <si>
    <t>Todos los acuerdos del CPHS se adoptarán por simple mayoría y, en caso de que este requiera a la entidad empleadora la adopción de medidas preventivas, se señalará además el plazo para cumplimiento, dejando constancia de ello en la respectiva acta de reunión. En caso de empate se deberá solicitar al organismo administrador respectivo que resuelva la diferencia.
    Los acuerdos del Comité Paritario de Higiene y Seguridad se comunicarán por escrito a la entidad empleadora.
    Sin perjuicio de lo señalado en el inciso primero, las entidades empleadoras podrán apelar de los acuerdos del Comité Paritario de Higiene y Seguridad, de conformidad a lo previsto en el inciso quinto del artículo 66 de la ley N° 16.744.</t>
  </si>
  <si>
    <t>Art. 43</t>
  </si>
  <si>
    <t>Los miembros de los CPHS durarán dos años en sus funciones, pudiendo ser reelegidos. Con todo, en la mediana y gran empresa en los términos del artículo 505 bis del Código del Trabajo, los miembros del Comité podrán ser reelegidos o vueltos a designar hasta por dos períodos consecutivos.</t>
  </si>
  <si>
    <t>Art. 44</t>
  </si>
  <si>
    <t>Cesarán en sus cargos los miembros de los CPHS que dejen de prestar servicios en la respectiva entidad empleadora y cuando no asistan a dos sesiones consecutivas, sin causa justificada.</t>
  </si>
  <si>
    <t>Art. 45</t>
  </si>
  <si>
    <t>Los miembros suplentes reemplazarán temporalmente a los titulares en caso de impedimento de estos, por cualquier causa, o por vacancia del cargo, por el tiempo en el desempeño en sus funciones que le reste al titular.
    Los miembros suplentes en representación de la entidad empleadora serán llamados a integrar el Comité Paritario de Higiene y Seguridad de acuerdo al orden de precedencia con que la entidad empleadora los hubiere designado; y el de las personas trabajadoras, por el orden de mayoría con que fueren elegidos.
    Asimismo, deberá efectuarse una nueva designación o elección complementaria, según corresponda, para llenar el o los cupos vacantes, una vez que se hubiere aplicado el procedimiento de suplencia previamente señalado o bien, cuando el número de representantes titulares y/o suplentes vigentes no permita el correcto funcionamiento del comité.
    Los miembros suplentes concurrirán a las sesiones cuando les corresponda reemplazar a los titulares o cuando sean invitados a asistir a las reuniones del CPHS y, en este último caso, solo con derecho a voz.</t>
  </si>
  <si>
    <t>Art. 46</t>
  </si>
  <si>
    <t>En las entidades empleadoras que deban tener un Dpto. de Prevención de Riesgos Profesionales, el o los CPHS actuarán en forma coordinada con dicho Departamento.
    Las entidades empleadoras deberán proporcionar a los CPHS, con resguardo de la información de carácter sensible o confidencial, los informes técnicos emitidos por Mutual de Seguridad, la documentación y antecedentes de identificación de peligros y de la evaluación de riesgos, planes y programas preventivos, definición de medidas de control y procedimientos de trabajo seguro, y en general toda documentación de prevención de riesgos laborales de la respectiva entidad empleadora, faena, sucursal o agencia. En caso de discrepancia acerca de la naturaleza de esta información, resolverá el Inspector del Trabajo.</t>
  </si>
  <si>
    <t xml:space="preserve">Funciones de los Comités Paritarios de Higiene y Seguridad. Son funciones de los Comités Paritarios de Higiene y Seguridad:
1). Asesorar e instruir a las personas trabajadoras para la correcta utilización de los instrumentos de protección.
 Para este efecto, se entenderá por instrumentos de protección, no solo el elemento de protección personal, sino todo dispositivo tendiente a controlar riesgos de accidentes o enfermedades en el ambiente de trabajo, tales como protección de máquinas, sistemas o equipos de captación de contaminaciones del aire, etc.
La anterior función la cumplirá el Comité Paritario de Higiene y Seguridad de preferencia por los siguientes medios:
  a) Visitas periódicas a los lugares de trabajo para revisar y efectuar análisis de los procedimientos de trabajo y utilización de los medios de protección, impartiendo instrucciones en el momento mismo;
  b) Utilizando los recursos, asesorías o colaboraciones que se pueda obtener de los organismos administradores;
  c) Organizando reuniones informativas, charlas o cualquier otro medio de divulgación.
2.) Vigilar el cumplimiento tanto por parte de las entidades empleadoras como de las personas trabajadoras, de las medidas de prevención o de seguridad y salud en el trabajo.
   Para estos efectos, el Comité Paritario de Higiene y Seguridad desarrollará una labor permanente, debiendo para ello confeccionar un programa de trabajo el que considerará, como mínimo, las actividades a realizar, los plazos y los encargados de controlar el cumplimiento de las medidas preventivas. Para la formulación del programa, se tendrán en cuenta las siguientes normas generales:
  a) El o los Comités Paritarios de Higiene y Seguridad deberán practicar una completa y acuciosa revisión de las maquinarias, equipos e instalaciones diversas; del almacenamiento, manejo y movimiento de los materiales, sean materias primas en elaboración, terminadas o desechos; de la naturaleza de los productos o subproductos; de los sistemas, procesos o procedimientos de producción; de los procedimientos y maneras de efectuar el trabajo sea individual o colectivo y tránsito del personal; de las medidas, dispositivos, elementos de protección personal y prácticas implantadas para controlar riesgos a la salud física o mental y, en general, de todo el aspecto material o personal de la actividad de producción, mantenimiento o reparación y de servicios, con el objeto de buscar e identificar condiciones o acciones que pueden constituir riesgos de posibles accidentes o enfermedades profesionales;
  b) Complementación de la información obtenida en el literal anterior, mediante un análisis de los antecedentes que se dispongan, de todos los accidentes ocurridos con anterioridad, durante un período tan largo como sea posible, con el objeto de relacionarlos entre sí;
  c) Jerarquización de los incumplimientos y deficiencias en materia de seguridad y salud en el trabajo encontrados de acuerdo con su importancia o magnitud. Determinar la necesidad de asesoría técnica para aspectos o situaciones muy especiales de riesgos o que requieren estudios o verificaciones instrumentales o de laboratorio y obtener esta asesoría del organismo administrador;
  d) Fijar una pauta de prioridades de las acciones, estudiar o definir soluciones y fijar plazos de ejecución, todo ello armonizando la trascendencia de los incumplimientos y deficiencias con la cuantía de las posibles inversiones y la capacidad económica de la entidad empleadora;
  e) Controlar el desarrollo del programa de trabajo y evaluar sus resultados.
  El programa de trabajo que el Comité Paritario confeccione de conformidad a este numeral no será rígido, sino que debe considerarse como un elemento de trabajo esencialmente variable y sujeto a cambios. En la medida que se cumplan etapas, se incorporarán otras nuevas, y podrán introducírsele todas las modificaciones que la práctica, los resultados o nuevos estudios aconsejen.
3.) Investigar, con resguardo a la información de carácter sensible o confidencial, las causas de los accidentes del trabajo, enfermedades profesionales, incidentes peligrosos, y cualquiera otra afección que afecte en forma reiterada o general a los trabajadores y sea presumible que tenga su origen en la utilización de productos fitosanitarios, químicos o nocivos para la salud.
 Los Comités Paritarios de Higiene y Seguridad deberán emplear la metodología de investigación que les indique su organismo administrador de la ley N° 16.744, de conformidad con las instrucciones que al efecto imparta la Superintendencia de Seguridad Social.
 El Comité Paritario de Higiene y Seguridad podrá solicitar a la entidad empleadora que le informe acerca de la Tasa de Frecuencia y Gravedad u otra adicional que estime conveniente.
 A su vez, dicho Comité utilizará estos antecedentes como un medio de evaluación del resultado de su gestión.
4.) Decidir si el accidente del trabajo o la enfermedad profesional cuyas causas hubiere investigado previamente, se debió a negligencia inexcusable de la persona trabajadora en los términos del artículo 70 de la ley N° 16.744.
</t>
  </si>
  <si>
    <t>Programa CPHS</t>
  </si>
  <si>
    <t>5.) Indicar la adopción de todas las medidas de seguridad y salud que sirvan para la prevención de los riesgos laborales.                                                                                                                                                                                      6.) Promover la realización de cursos destinados a la capacitación profesional de las personas trabajadoras en proveedores públicos o privados autorizados para cumplir esta finalidad o en la misma entidad empleadora, faena, sucursal o agencia bajo el control y dirección de tales proveedores.
 7.) Informar a la entidad empleadora, cuando detectare que en el lugar de trabajo hubiese sobrevenido un riesgo grave e inminente para la vida o salud de las personas trabajadoras, a fin de que esta adopte las medidas a que haya lugar, de acuerdo con el artículo 184 bis del Código del Trabajo y, en su caso, informar adecuadamente a las personas trabajadoras del ejercicio de los derechos que dicha norma les confiere.
 8.) Cumplir las demás funciones o misiones que le encomiende el organismo administrador respectivo.</t>
  </si>
  <si>
    <t>Los Comités Paritarios de Higiene y Seguridad a que se refiere este párrafo, permanecerán en funciones mientras dure la faena, sucursal o agencia o entidad empleadora respectiva.</t>
  </si>
  <si>
    <t>Art. 50</t>
  </si>
  <si>
    <t>Las entidades empleadoras a que se refiere el inciso cuarto del artículo 66 de la ley N° 16.744 que tengan más de 100 trabajadores o trabajadoras deberán contar con un Dpto. de Prevención de Riesgos, dirigido por un experto, el que gozará, respecto de la entidad empleadora, de autonomía en las materias técnicas que deba conocer en el ejercicio de sus funciones. La organización de este Departamento dependerá del tamaño de la empresa, así como el tipo y magnitud de los riesgos presentes en el lugar de trabajo.</t>
  </si>
  <si>
    <t>Informe de visita Experto, contrato de trabajo</t>
  </si>
  <si>
    <t>Prevención de Riesgos, RRHH</t>
  </si>
  <si>
    <t xml:space="preserve">Las funciones que deberá cumplir el Dpto. de Prevención de Riesgos serán las siguientes:
    1. Asistir a la entidad empleadora e implementar el proceso de identificación y evaluación de los riesgos laborales presentes en los lugares de trabajo, debiendo proponer la matriz de identificación de peligros y evaluación de los riesgos, considerando los factores de riesgos ergonómicos, psicosociales, físicos, químicos y biológicos.
    2. Asesorar en el diseño y organización del lugar y puesto de trabajo para el desempeño seguro y saludable de las funciones, tales como la selección y estado de funcionamiento de la maquinaria y equipos de trabajo, la utilización de las materias primas y sustancias usadas en el proceso productivo.
    3. Asesorar a la entidad empleadora en la adquisición, uso y mantención de los elementos de protección personal y equipos de protección colectiva.
    4. Asistir a la entidad empleadora en su obligación de informar a las personas trabajadoras sobre los riesgos laborales, las medidas preventivas y los métodos de trabajo correcto.
    5. Asesorar a la línea técnica y operativa de la entidad empleadora, en el diseño de procedimientos de trabajo, considerando la prevención de riesgos laborales.
    6. Diseñar e implementar un programa de capacitación a las personas trabajadoras de la entidad empleadora en materias de seguridad y salud en el trabajo.
    7. Implementar programas de vigilancia ambiental y de la salud de las personas trabajadoras, conforme a los riesgos existentes en el lugar de trabajo y a lo establecido por la normativa o a lo dispuesto por Mutual de Seguridad.     8. Difundir y promover estilos de vida saludable y la certificación de buenos estándares en seguridad y salud en el trabajo.
    9. Adoptar, de conformidad a la normativa vigente en la materia, las medidas para la prevención de los factores de riesgos asociados a los efectos en los lugares de trabajo del consumo de alcohol y drogas.
    10. Colaborar con la entidad empleadora en el control y evaluación del cumplimiento de la normativa legal y normas internas que regulan las materias de seguridad y salud en el trabajo.
    11. Diseñar e implementar un programa de gestión de riesgos de emergencias, catástrofes o desastres.
    12. Evaluar anualmente el cumplimiento de la actividad preventiva en la entidad empleadora.
    </t>
  </si>
  <si>
    <t xml:space="preserve">    13. Investigar y analizar las causas de los accidentes del trabajo y enfermedades profesionales, de conformidad con el presente reglamento.
    14. Asesorar en materia de seguridad y salud en el trabajo a los Comités Paritarios, supervisores y línea de administración técnica de la entidad empleadora.
    15. Proponer, implementar y controlar el programa de trabajo preventivo de la entidad empleadora, teniendo presente las prioridades y los recursos que se requieran.
    Al efecto, corresponderá al experto en prevención a cargo del Departamento de Prevención de Riesgos, señalar los requerimientos o recursos para su cumplimiento, las principales metas a cumplir, los responsables de cada una de ellas y la forma de evaluar el cumplimiento de los objetivos propuestos. La entidad empleadora deberá aprobar el programa propuesto por el Departamento y proveer los recursos necesarios para su cumplimiento.
    Corresponderá igualmente al experto en prevención de riesgos a cargo del Departamento de Prevención de Riesgos, informar mensualmente por escrito a la entidad empleadora sobre el avance del programa trabajo preventivo y de las medidas implementadas para su ejecución. Asimismo, entregará anualmente un informe con la evaluación de los resultados de la gestión preventiva de la entidad empleadora.
    Las personas trabajadoras, sus representantes y los Comités Paritarios tendrán acceso a estos informes.
    16. Cumplir las demás funciones que le asigne la normativa vigente.</t>
  </si>
  <si>
    <t>Para los efectos de este reglamento, los expertos en prevención de riesgos se clasificarán en la categoría de profesionales o de técnicos en conformidad con sus niveles de formación.
La "categoría profesional" estará constituida por:
    1. Los ingenieros en prevención de riesgos y los ingenieros de ejecución en prevención de riesgos titulados en una Universidad o Instituto Profesional reconocidos por el Estado.
    2. Los ingenieros, los ingenieros de ejecución cuyas especialidades tengan directa aplicación en la seguridad e higiene industrial y los constructores civiles que posean un pos título en prevención de riesgos obtenido en una Universidad o Instituto Profesional reconocida por el Estado o en una Universidad extranjera, en un programa de estudios de duración no inferior a mil horas pedagógicas.
    La "categoría técnico" estará constituida por: los técnicos en prevención de riesgos titulados en una Institución de Educación Superior reconocida por el Estado.
    En el caso de profesionales titulados en el exterior, deberán previamente reconocer o revalidar sus títulos profesionales o grados académicos obtenidos en el extranjero en las entidades que correspondan, de acuerdo a los tratados internacionales ratificados por Chile que se encuentren vigentes.
    Sin perjuicio de la categoría de experto de que se trate, la entidad empleadora deberá exigir que la persona que se encargará del Departamento acredite debidamente una experiencia laboral de al menos 12 meses, continuos o discontinuos, en la gestión de riesgos laborales para actividades similares en un periodo no superior a los tres años anteriores al inicio de sus funciones.</t>
  </si>
  <si>
    <t xml:space="preserve">Contrato de trabajo </t>
  </si>
  <si>
    <t>Los Departamentos de Prevención de Riesgos deberán estar a cargo de un experto de una de las dos categorías señaladas en el artículo precedente. El tamaño de la entidad empleadora y la importancia de sus riesgos, determinarán la categoría del experto y definirán si la prestación de sus servicios será a tiempo completo o a tiempo parcial. El tamaño de la empresa se medirá por el número de personas trabajadoras y la importancia de los riesgos se definirá por la cotización adicional genérica que le corresponda conforme a la letra b) del artículo 15 de la ley N° 16.744, según la siguiente tabla:</t>
  </si>
  <si>
    <t>Tiempo de dedicación mínima del experto encargado del Departamento. La contratación del experto será a tiempo completo o parcial, lo que se definirá de acuerdo a lo establecido en la siguiente tabla:</t>
  </si>
  <si>
    <t>Art. 56</t>
  </si>
  <si>
    <t>Exigibilidad. Toda entidad empleadora estará obligada a establecer y mantener al día un Reglamento Interno de Higiene y Seguridad en el Trabajo, cuyo cumplimiento será obligatorio para las personas trabajadoras. La empresa o entidad empleadora deberá proporcionar gratuitamente un ejemplar del reglamento a cada persona trabajadora.</t>
  </si>
  <si>
    <t xml:space="preserve">RIOHS </t>
  </si>
  <si>
    <t>Área Legal</t>
  </si>
  <si>
    <t>El Reglamento Interno o sus modificaciones posteriores, no requerirán la aprobación previa de la Secretaría Regional Ministerial de Salud ni de la Dirección del Trabajo, debiendo ser ingresado en la página web de ambas instituciones. No obstante, dichas Instituciones en el marco de sus competencias y de acuerdo con los riesgos presentes en el lugar de trabajo y a la normativa vigente, podrán solicitar modificaciones.
    Con todo, el Reglamento Interno será sometido a la consideración del Comité Paritario o del Delegado de Seguridad y Salud en el Trabajo, de las organizaciones sindicales presentes en el lugar de trabajo y de las personas trabajadoras de la entidad empleadora. Para ello, se deberá informar adecuadamente a estas personas o entidades, por los medios de comunicación usualmente utilizados en el lugar de trabajo, o se les remitirá en formato digital al correo electrónico particular que previamente hayan indicado a su entidad empleadora de acuerdo con su contrato de trabajo. La remisión del Reglamento Interno se hará con una anticipación no inferior a 30 días antes de que comience a regir.
    El Reglamento Interno podrá ser objeto de observaciones, las que deberán ser someramente fundadas y por escrito, por el Comité Paritario, el Delegado de Seguridad y Salud en el Trabajo, la organización sindical y, en su defecto, por las personas trabajadoras dentro de los 10 días corridos siguientes a la fecha de su comunicación por la entidad empleadora.
    Las observaciones aceptadas por la entidad empleadora serán incorporadas al texto, que se entenderá modificado en la parte pertinente. En caso de desacuerdo entre la entidad empleadora y las personas trabajadoras o sus representantes o de reclamaciones sobre el contenido del Reglamento Interno o sus modificaciones, decidirán de acuerdo con sus competencias, la Secretaría Regional Ministerial de Salud o la Dirección del Trabajo.
    El Reglamento Interno deberá ser revisado por la entidad empleadora con una periodicidad no inferior a un año, con la participación del Departamento de Prevención de Riesgos o del Comité Paritario o el Delegado de Seguridad y Salud si existieren y, en su defecto, con las personas trabajadoras.</t>
  </si>
  <si>
    <t>Art. 58</t>
  </si>
  <si>
    <t xml:space="preserve"> El Reglamento Interno deberá contener como mínimo:
1.Un preámbulo, en el que se indique el objetivo que persigue el reglamento, el alcance de este y se hará una mención al contenido esencial del artículo 67 de la ley N° 16.744 y al artículo 154 del Código del Trabajo, si correspondiere. 2.Un capítulo sobre disposiciones generales, que considerará como mínimo:
    a) Los procedimientos para exámenes médicos o psicotécnicos del personal, ya sean pre-ocupacionales, ocupacionales o aquellos que se realicen al término de la relación laboral o al término de exposición a un riesgo que requiere vigilancia de la salud, según se establezca en el respectivo protocolo dictado por el Ministerio de Salud o en la forma que determine Mutual de Seguridad.
    b) Procedimientos de notificación e investigación de los accidentes o enfermedades profesionales.
    c) Facilidades para el funcionamiento del Comité Paritario y del Departamento de Prevención de Riesgos.
    d) Las responsabilidades de las distintas jefaturas y líneas operativas en el cumplimiento de las normas y medidas en materia de prevención de riesgos laborales.
    e) Procedimientos para la selección, uso y mantención de los EPP, de conformidad con este reglamento y demás disposiciones legales.
    f) Procedimiento a seguir cuando en el lugar de trabajo sobrevenga un riesgo grave e inminente para la vida y salud de las personas trabajadoras.
    g) Procedimiento para cumplir el plan de gestión de emergencias, catástrofes o desastres.
    h) Procedimientos para formular propuestas de mejoramiento y reclamos relacionados con las condiciones y entorno de trabajo que puedan afectar la seguridad y salud de las personas trabajadoras, así como del cumplimiento de las normas, protocolos e instrucciones relacionados con tales materias.
i) Establecimiento de mecanismos que favorezcan la colaboración de la entidad empleadora y de las personas trabajadoras en la prevención de riesgos, y que otorguen un reconocimiento al Comité Paritario, a alguna dependencia de la entidad empleadora o a las personas trabajadoras que formulen propuestas destacadas o relevantes para el mejoramiento de las condiciones de trabajo y del cumplimiento de las medidas preventivas.
    j) Los protocolos de prevención del acoso sexual, laboral y violencia en el trabajo, así como los procedimientos de investigación y sanción de tales conductas, conforme se establece en el Código del Trabajo y normativa complementaria.</t>
  </si>
  <si>
    <t>Art. 59</t>
  </si>
  <si>
    <t xml:space="preserve">Obligaciones de las personas trabajadoras. El Reglamento Interno establecerá un capítulo sobre las obligaciones en seguridad y salud en el trabajo, que considerará todas aquellas normas o disposiciones que deban cumplir las personas trabajadoras para prevenir los riesgos laborales, debiendo incluirse aquellas de carácter general establecidas en el artículo 5 de este reglamento y, al menos, las siguientes otras obligaciones:
    1. Cumplir con las instrucciones, reglamentos y demás medidas de seguridad y salud establecidas legalmente y colaborar con la entidad empleadora en la gestión de los riesgos laborales.
    2. Participar en las actividades preventivas de la entidad empleadora.
    3. Cooperar y participar en la investigación de los accidentes del trabajo y enfermedades profesionales dispuesta por la entidad empleadora, el Dpto. de Prevención de Riesgos, el Comité Paritario, Mutual de Seguridad o las entidades competentes.
    4. Proteger y cuidar los elementos y equipos de protección que se le proporcionen de conformidad a la normativa vigente.
    5. Usar correctamente y conservar los equipos de trabajo entregados para uso de las personas trabajadoras.
    6. Comunicar los peligros presentes en el lugar de trabajo, como todo desperfecto en los medios de trabajo que afecten la seguridad de las personas trabajadoras.
    7. Informar, dentro del más breve plazo, la ocurrencia de situaciones de riesgo grave e inminente por las que haya debido interrumpir sus labores.
    8. Informar oportunamente todos los síntomas o dolencias que sufran y que puedan originarse en el ejercicio de sus labores y en las condiciones y entornos de trabajo.
    9. Observar las disposiciones de las normas del tránsito, cuando con motivo de su desempeño laboral deban conducir vehículos motorizados, especialmente aquellas normas referidas a la velocidad máxima y a la observancia de las señales de seguridad vial. Asimismo, el Reglamento Interno establecerá las obligaciones de las personas encargadas de velar por el estado mecánico de los vehículos motorizados antes de iniciar la conducción.
  </t>
  </si>
  <si>
    <t>10. Colaborar y observar las políticas de prevención y control de los factores de riesgos asociados al consumo de alcohol y drogas en los lugares de trabajo, que la entidad empleadora haya implementado de acuerdo a la normativa vigente.</t>
  </si>
  <si>
    <t>El Reglamento Interno contendrá un capítulo sobre prohibiciones, en el que se deberán enumerar todos aquellos actos o acciones que no se permitirán a las personas trabajadoras en su lugar de trabajo, por envolver riesgos para sí mismas u otras o para los medios de trabajo, dependiendo de las características de la entidad empleadora. Entre ellas se deberá indicar, a lo menos, las referidas a:
    1. Ejecutar toda forma de violencia o acoso en el trabajo.
    2. El consumo de alcohol y de drogas, estupefacientes o sustancias sicotrópicas ilícitas o la ejecución de las labores bajo los efectos del alcohol o drogas.
    3. La manipulación indebida de los dispositivos de seguridad y de protección.
    4. La destrucción, retiro o dejar inoperantes señales, elementos y dispositivos de seguridad e higiene instalados por la entidad empleadora.
    5. La operación o intervención de maquinarias o equipo sin autorización.
    6. El consumo de alimentos en los lugares de trabajo no autorizados.
    7. Fumar en aquellos lugares y espacios de trabajo no habilitados para tal fin de conformidad a la ley.
    8. Otras prohibiciones relacionadas con los riesgos específicos existentes en la entidad empleadora.
    En este mismo capítulo se mencionarán todos aquellos actos que sean considerados como faltas graves que constituyan una negligencia inexcusable.</t>
  </si>
  <si>
    <t>Art. 61</t>
  </si>
  <si>
    <t>El Reglamento Interno contemplará sanciones a las personas trabajadoras que infrinjan sus disposiciones, previa instrucción del correspondiente procedimiento disciplinario. Las sanciones consistirán en amonestaciones escritas o multas en dinero, las que serán proporcionales a la gravedad de la infracción, pero no podrán exceder de la cuarta parte de la remuneración diaria del infractor, y de su aplicación podrá reclamarse ante la Inspección del Trabajo que corresponda de conformidad a lo dispuesto en el artículo 157 del Código del Trabajo</t>
  </si>
  <si>
    <t>Art. 62</t>
  </si>
  <si>
    <t>Sin perjuicio de lo dispuesto en el artículo 15 de este reglamento, las entidades empleadoras deberán mantener en sus dependencias mapas de riesgos que permitan localizar y visualizar los principales riesgos a los que están expuestos las personas trabajadoras. Estos mapas deberán considerar como mínimo:
    1. Un dibujo o esquema del lugar de trabajo.
    2. Indicar, a través de símbolos, los principales riesgos existentes en el lugar de trabajo conforme sean determinados en la matriz de identificación de peligros y evaluación de riesgos. La actualización de los mapas de riesgos deberá efectuarse cada vez que cambie la referida matriz.
    Los mapas de riesgos deberán estar disponibles para las personas trabajadoras en sitios visibles de cada lugar de trabajo.
    La metodología para la elaboración de los mapas de riesgos se regirá por una guía que al efecto dicte el Ministerio del Trabajo y Previsión Social mediante una resolución.</t>
  </si>
  <si>
    <t>Mapa de riesgo sección</t>
  </si>
  <si>
    <t>Art. 63</t>
  </si>
  <si>
    <t>Los mapas de riesgos podrán ser elaborados con la asistencia técnica del Dpto. de Prevención de Riesgos u otra entidad especializada y con la participación del Comité Paritario. En aquellas entidades empleadoras que no tengan Dpto. de Prevención de Riesgos, el empleador podrá solicitar la asistencia técnica a Mutual de Seguridad para realizarlo.
    Si la entidad empleadora no cuenta con Comité Paritario, el Delegado de Seguridad y Salud en el Trabajo deberá participar junto a ella en el proceso de confección del mapa.</t>
  </si>
  <si>
    <t>Si en un lugar de trabajo o faena existe un agente de riesgo que pueda causar una enfermedad profesional, la respectiva entidad empleadora deberá evaluar, en conformidad al artículo 7 de este reglamento, dicho riesgo y de acuerdo a sus resultados solicitar la incorporación y ejecutar el correspondiente programa de vigilancia ambiental y de la salud de las personas trabajadoras, de conformidad a lo establecido en los protocolos del Ministerio de Salud y a los demás programas establecidos por Mutual de Seguridad.</t>
  </si>
  <si>
    <t>Informe de evaluación Higiene Ocupacional</t>
  </si>
  <si>
    <t>Las personas trabajadoras que sean citadas para exámenes de control por Mutual de Seguridad deberán ser autorizadas por su entidad empleadora para su asistencia. El tiempo que empleen en dichos exámenes será considerado como trabajado para todos los efectos legales.</t>
  </si>
  <si>
    <t>Correo electrónico enviado a Jefatura Directa</t>
  </si>
  <si>
    <t>Art. 69</t>
  </si>
  <si>
    <t>En caso de que las personas trabajadoras sean afectadas por una enfermedad profesional, Mutual de Seguridad deberá prescribir a la entidad empleadora y las empresas con administración delegada disponer el traslado de estas personas a un puesto en donde no estén expuestas al riesgo que dio origen a dicha enfermedad, sin que esta medida le pueda significar a la persona trabajadora involucrada un detrimento de sus remuneraciones.
    Sin perjuicio de lo anterior, la entidad empleadora deberá implementar las medidas prescritas por la Mutual de Seguridad que sean necesarias para el control del riesgo. En el caso de que las adecuaciones realizadas en el puesto de trabajo impliquen la eliminación o el control del riesgo, la persona trabajadora se podrá reintegrar a ese puesto de trabajo.</t>
  </si>
  <si>
    <t>Informe Prescripción de medidas correctivas, Verificación de las medidas EP</t>
  </si>
  <si>
    <t>Las entidades empleadoras deberán implementar las medidas de SST que les ordénenlos organismos fiscalizadores competentes de conformidad a la ley, como las que les prescriba Mutual de Seguridad. De igual forma, deberán cumplir las medidas que hayan sido indicadas por el Dpto. de Prevención de Riesgos o el Comité Paritario, de acuerdo con lo establecido en el artículo 66 de la ley N° 16.744. Su incumplimiento podrá ser sancionado conforme al artículo 16 de la citada ley, con el recargo de su cotización adicional, sin perjuicio de la aplicación de otras sanciones que procedan.
    Las medidas de prevención acordadas por los Comités Paritarios, los Departamentos de Prevención de Riesgos o prescritas por Mutual de Seguridad, según sea el caso, podrán ser objeto de reclamación, de conformidad a los artículos 66 inciso quinto y 77 inciso tercero de la ley N° 16.744, respectivamente.</t>
  </si>
  <si>
    <t xml:space="preserve">Actas </t>
  </si>
  <si>
    <t>Art. 71</t>
  </si>
  <si>
    <t xml:space="preserve">Cuando en el lugar de trabajo ocurra un accidente del trabajo, un incidente peligroso, se diagnostique una enfermedad profesional o se presente cualquiera otra afección que afecte en forma reiterada o general a los trabajadores y sea presumible que tenga su origen en la utilización de productos fitosanitarios, químicos o nocivos para la salud, la entidad empleadora deberá investigar, con enfoque de género y promoviendo la participación de las personas trabajadoras y sus representantes, las causas de tales siniestros, sea directamente o a través del Comité Paritario y el Dpto. de Prevención de Riesgos Profesionales, cuando corresponda, con el fin de que se adopten las medidas correctivas y preventivas para evitar su repetición.
    Para tal efecto, se deberá emplear la metodología de investigación que indique Mutual de Seguridad, de conformidad con las instrucciones que al efecto imparta la SUSESO. </t>
  </si>
  <si>
    <t>Investigación de Incidentes, Accidentes y Enfermedades Profesionales</t>
  </si>
  <si>
    <t>Art. 72</t>
  </si>
  <si>
    <t>La entidad empleadora deberá registrar y respaldar de forma documental y fidedigna toda la información vinculada a la gestión de los riesgos laborales que efectúe de conformidad con este reglamento y mantenerla, preferentemente en formato electrónico, a disposición de la entidad fiscalizadora respectiva y del organismo administrador que corresponda.</t>
  </si>
  <si>
    <t xml:space="preserve">SGSST </t>
  </si>
  <si>
    <t>Art. 73</t>
  </si>
  <si>
    <t xml:space="preserve">Los Dptos. de Prevención de Riesgos de las entidades empleadoras estarán obligados a llevar como mínimo los siguientes registros sobre accidentes del trabajo y de enfermedades profesionales:
 1. Registro de todos los incidentes o sucesos peligrosos que ocurran en los lugares de trabajo, debiendo indicar, a lo menos, el lugar, fecha y hora de su ocurrencia; los nombres de las personas involucradas; una breve descripción del incidente o suceso; la identificación de sus causas; y las acciones correctivas recomendadas para prevenir la recurrencia de cualquier incidente similar. 2. Registro de todos los accidentes del trabajo, de trayecto y enfermedades profesionales, indicando, al menos, la fecha del accidente o de la calificación de la enfermedad, nombre y sexo de la persona accidentada o con una enfermedad profesional, lugar y descripción del accidente y el relato de los hechos. 3. Registro actualizado de las personas trabajadoras en vigilancia de la salud en Mutual de Seguridad, el que deberá indicar el nombre de la persona, función, tipo de vigilancia médica, fechas en que se le han realizado los exámenes o chequeos médicos.
Los registros a que se refiere el inciso precedente deberán llevarse con resguardo a la información de carácter sensible o confidencial de las personas trabajadoras o personas involucradas. Además, los referidos Dptos. deberán determinar y mantener registro de los siguientes indicadores:
 1. Tasa de accidentabilidad por accidentes del trabajo, que corresponde al número de accidentados por cada cien personas trabajadoras en un período que se defina que no puede ser superior a un año calendario. Para calcular dicha tasa, se dividirá el número de accidentes del trabajo ocurridos en el periodo definido por el total de personas trabajadoras de la entidad empleadora del mismo período, debiendo el resultado multiplicarse por cien.
  2. Tasa mensual de frecuencia, que corresponde al número de lesionados por millón de horas trabajadas por todas las personas trabajadoras de la entidad empleadora en el período considerado.
</t>
  </si>
  <si>
    <t>Informe estadístico PRO-DPR-MER-03-INF01</t>
  </si>
  <si>
    <t xml:space="preserve">  3. Tasa semestral de gravedad, que es el número de días de ausencia laboral de los lesionados por cada millón de horas trabajadas por el total de personas trabajadoras en el período considerado. Al tiempo de ausencia al trabajo deberá agregarse el número de días necesarios de acuerdo con las tablas internacionales para valorar las incapacidades permanentes y muertes que señale el Instituto de Salud Pública.</t>
  </si>
  <si>
    <t>Art. 74</t>
  </si>
  <si>
    <t xml:space="preserve"> Se incluirán en las tasas de frecuencia y de gravedad, los lesionados cuya ausencia al trabajo haya sido igual o superior a una jornada normal.</t>
  </si>
  <si>
    <t>MIPER, Informe de Investigación de Incidentes, accidentes y Enfermedades Profesionales,</t>
  </si>
  <si>
    <r>
      <t xml:space="preserve">D.S 43; </t>
    </r>
    <r>
      <rPr>
        <sz val="10"/>
        <rFont val="Arial Narrow"/>
        <family val="2"/>
      </rPr>
      <t>REGLAMENTO DE ALMACENAMIENTO DE SUSTANCIAS PELIGROSAS.</t>
    </r>
  </si>
  <si>
    <t>Las sustancias peligrosas solamente podrán almacenarse en los lugares especiales que se señalan a continuación en el presente reglamento, de acuerdo con su cantidad, clase y división de peligrosidad, según la NCh382:2013. Este almacenaje podrá siempre efectuarse en instalaciones de almacenamiento de mayor exigencia pero en ningún caso en una de menor complejidad que las que les corresponda según estas disposiciones.</t>
  </si>
  <si>
    <t>Evidencia en terreno</t>
  </si>
  <si>
    <t xml:space="preserve">Subgerente de Soporte Operativo </t>
  </si>
  <si>
    <t>Las sustancias peligrosas deberán estar contenidas en envases, debidamente etiquetadas según lo estipulado en el Título XII del presente reglamento, excepto aquellas que se almacenen a granel.
Los envases de las sustancias deberán estar diseñados de forma que impidan las pérdidas de contenido; deben ser adecuados para su conservación, ser de un material químicamente compatible con la sustancia, de difícil ruptura y que minimice eventuales accidentes.</t>
  </si>
  <si>
    <t>Las instalaciones de almacenamiento de sustancias peligrosas no podrán emplazarse en sitios donde existan salas cunas o jardines infantiles.
En el caso que dentro del mismo sitio en que se encuentra una instalación de almacenamiento de sustancias peligrosas, exista casa habitación, ésta sólo podrá ser usada por trabajadores de la empresa y deberá estar separada por una barrera física de la o las instalaciones de almacenamiento y a una distancia no menor a 15 m.</t>
  </si>
  <si>
    <t>Toda instalación de almacenamiento de sustancias peligrosas deberá tener acceso controlado. Habrá un responsable quien será el encargado de vigilar el acceso de personas y maquinarias y de llevar el registro de los productos que entran y salen. En el caso de las bodegas de sustancias peligrosas, no podrá haber oficina en su interior.</t>
  </si>
  <si>
    <t>Los procedimientos de operación de la instalación de almacenamiento de sustancias peligrosas deberán consignarse por escrito, estar en conocimiento de todo el personal asociado a ésta y estar disponible para la autoridad fiscalizadora.</t>
  </si>
  <si>
    <t>Manual SUSPEL</t>
  </si>
  <si>
    <t xml:space="preserve"> El personal que trabaje en una instalación de almacenamiento de sustancias peligrosas deberá recibir una capacitación anual como mínimo, por personal competente en la materia, que incluya información e instrucciones específicas, en forma oral y escrita, al menos de los siguientes temas:
    . Propiedades y peligros de las sustancias que se almacenan y su manejo seguro.
    . Contenidos y adecuada utilización de las Hojas de Datos de Seguridad.
    . Función y uso correcto de elementos y equipos de seguridad, incluidas las consecuencias de un incorrecto funcionamiento.
    . Uso correcto de equipos de protección personal y consecuencias de no utilizarlos.
    . Procedimiento de operación de la instalación de almacenamiento.
    La empresa deberá llevar el registro de las capacitaciones dadas a sus trabajadores con los respectivos participantes y mantenerlo a disposición de la Autoridad Sanitaria. Los trabajadores que presten servicios por primera vez en la instalación de almacenamiento deberán recibir, previo al inicio de su trabajo, la capacitación señalada en este artículo.</t>
  </si>
  <si>
    <t xml:space="preserve">Obligación de informar </t>
  </si>
  <si>
    <t>Deberá existir un registro impreso o electrónico, en idioma español, al interior de la empresa, pero fuera de la instalación de almacenamiento de sustancias peligrosas, el que deberá estar a disposición del personal que trabaja o transita por ella, como también de los organismos fiscalizadores y contendrá como mínimo, la siguiente información:
    . Nombre comercial y nombre químico de cada sustancia. En el caso de mezclas o productos, se deberá identificar la o las sustancias que le otorguen la característica de peligrosidad.
    . Capacidad máxima de la instalación.
    . Cantidad almacenada promedio semestral, en las fechas indicadas en el artículo 5 respecto al sistema de Declaración de Almacenamiento de Sustancias Peligrosas.
    . Nº NU
    . Clase primaria, clase secundaria, cuando corresponda, y división de peligrosidad, de acuerdo a la NCh 382:2013.
    Adicionalmente, también deberán estar disponibles las Hojas de Datos de Seguridad de las sustancias almacenadas de acuerdo a lo establecido en el Título V, "De la ficha u hoja de datos de seguridad" del decreto supremo Nº 57, de 2019, del Ministerio de Salud, que aprueba reglamento de clasificación, etiquetado y notificación de sustancias químicas y mezclas peligrosas. La responsabilidad de elaborar o proveer la hoja de datos de seguridad, será del fabricante, importador o proveedor de la sustancia o producto, según corresponda.</t>
  </si>
  <si>
    <t>Registro de ingreso de materiales a bodega</t>
  </si>
  <si>
    <t>En la portería o acceso principal de la empresa deberá existir un plano de emplazamiento de la empresa, ubicado en lugar fácilmente visible y de un tamaño mínimo de formato A0 (A cero), conteniendo la siguiente información:
 . Ubicación de cada una de las instalaciones de almacenamiento de sustancias peligrosas, que existan en su interior, indicando para cada una de ellas las clases y divisiones de peligrosidad de las sustancias almacenadas, de acuerdo a la NCh382:2013. Se deberán indicar también los lugares donde se encuentren elementos para combatir y controlar emergencias, así como los ingresos y las salidas de la empresa.
 . Capacidad máxima de cada instalación de almacenamiento de sustancias peligrosas en kg. y/o t.
 . Incompatibilidad de las sustancias con el agua, si existiera.
Deberán también estar disponibles en forma impresa o digital las Hojas de Datos de Seguridad de las sustancias almacenadas, de acuerdo a lo establecido en el Título V, "De la ficha u hoja de datos de seguridad" del decreto supremo Nº 57, de 2019, del Ministerio de Salud, que aprueba reglamento de clasificación, etiquetado y notificación de sustancias químicas y mezclas peligrosas.</t>
  </si>
  <si>
    <t xml:space="preserve"> Estará prohibido fumar al interior de cualquier instalación donde se almacenen sustancias peligrosas, lo que deberá señalarse mediante letreros que indiquen "No fumar", en el acceso principal de la instalación y, en el caso de bodegas, al interior de la misma, en lugares fácilmente visibles.</t>
  </si>
  <si>
    <t>Podrán almacenarse sustancias peligrosas envasadas sobre el piso o en estanterías de material liso no absorbente, en instalaciones que no estén destinadas al almacenamiento o que no constituyan una bodega, cuando su cantidad total no sea superior a 600 kg o L.</t>
  </si>
  <si>
    <t>No obstante lo establecido en el artículo anterior, las sustancias indicadas en la tabla que se presenta a continuación, tendrán las siguientes limitaciones respecto a las cantidades máximas a almacenar</t>
  </si>
  <si>
    <t>Art. 21</t>
  </si>
  <si>
    <t>El lugar donde estén almacenadas las sustancias peligrosas deberá contar con un sistema de control de derrames, que puede consistir en materiales absorbentes o bandejas de contención, y contar con un sistema manual de extinción de incendios, a base de extintores, compatibles con los productos almacenados, en que las cantidades, distribución, potencial de extinción y mantenimiento, entre otros aspectos, deberán estar de acuerdo a lo establecido en el decreto Nº 594 de 1999, del Ministerio de Salud, Reglamento sobre Condiciones Sanitarias y Ambientales Básicas en los Lugares de Trabajo.</t>
  </si>
  <si>
    <t>Las sustancias incompatibles deberán estar separadas por alguna barrera física o una distancia de 2.4 m y no podrán compartir el mismo sistema de contención de derrames.</t>
  </si>
  <si>
    <t>Los envases menores o iguales a 5 kg o L y los de vidrio, deberán estar en estanterías de material no absorbente, liso y lavable, cerradas o con sistema antivuelco, con control de derrames y ventilación para evitar la acumulación de gases en su interior. Dicha estantería deberá contar con señalización que indique almacenamiento de sustancias peligrosas, de acuerdo a los rótulos de la NCh 2190 Of.2003, oficializada por decreto Nº 43 de fecha 23.04.2004 del Ministerio de Transporte y Telecomunicaciones. En el caso de sustancias tóxicas, la estantería deberá ser siempre cerrada.</t>
  </si>
  <si>
    <t>Se deberá contar con las hojas de datos de seguridad de cada una de las sustancias almacenadas a disposición de quienes las manejan.</t>
  </si>
  <si>
    <t>Hojas de datos de seguridad en terreno</t>
  </si>
  <si>
    <t>D.S 43; REGLAMENTO DE ALMACENAMIENTO DE SUSTANCIAS PELIGROSAS.</t>
  </si>
  <si>
    <t>Podrán almacenarse sustancias peligrosas envasadas en bodegas comunes, cuando la cantidad total sea como máximo 12 t.
    Sin perjuicio de lo establecido en el inciso anterior, las siguientes sustancias  tendrán las limitaciones indicadas en la tabla que se presenta a continuación, respecto a las cantidades máximas a almacenar:</t>
  </si>
  <si>
    <t>En el caso de almacenamiento conjunto de sustancias peligrosas de las clases 3, 4 y 5, incluidas sus divisiones, la cantidad total no podrá exceder de 3 t.
    El almacenamiento por sobre las cantidades establecidas deberá realizarse en bodega para sustancias peligrosas.</t>
  </si>
  <si>
    <t>Dentro de la bodega común, las sustancias tóxicas en envases menores a 25 kg o L y los de vidrio, deberán estar en estanterías de material no absorbente, liso y lavable, cerradas, con control de derrames y ventilación para evitar la acumulación de gases en su interior. Dicha estantería deberá contar con señalización que indique almacenamiento de sustancias tóxicas, de acuerdo a los rótulos de la NCh 2190 Of.2003, oficializada por decreto Nº 43 de fecha 23.04.2004 del Ministerio de Transporte y Telecomunicaciones. Se exceptúan de la exigencia de mantenerse en estanterías, aquellas sustancias o productos que se encuentren embalados sobre pallet y no se pretenda desembalarlos.</t>
  </si>
  <si>
    <t>Dentro de las bodegas comunes, no podrán realizarse mezclas ni re-envasado de sustancias peligrosas, excepto en aquellas en que existan estanques fijos o en aquellas en que se deba realizar fraccionamiento para ser utilizado en producción dentro del sitio o predio de la empresa.</t>
  </si>
  <si>
    <t>Las bodegas comunes donde se almacenen sustancias peligrosas deberán ser cerradas en su perímetro por muros, resistentes a la acción del agua, con piso sólido, liso e impermeable y no poroso.  En todo caso, su diseño y características de construcción deberán ajustarse a lo señalado en la Ordenanza General de Urbanismo y Construcción (OGUC), considerando el estudio de carga combustible. Adicionalmente, estas bodegas deberán tener un sistema de contención local de derrames con agentes de absorción y/o neutralización que evite comprometer las áreas adyacentes.
    Sin perjuicio de lo que determine la OGUC respecto a la resistencia al fuego de los muros perimetrales de la bodega, la RF mínima de éstos será de 15 minutos.</t>
  </si>
  <si>
    <t>Las bodegas comunes donde se almacenen sustancias peligrosas deberán mantener una distancia mínima de 3 m a sus muros medianeros o deslindes o bien un muro cortafuego de RF 180, en caso de distanciamiento menor o adosamiento.</t>
  </si>
  <si>
    <t>La zona destinada para el almacenamiento de las sustancias peligrosas deberá estar claramente señalizada y demarcada, adicionalmente, deberá contar con el pictograma  que indique las clases y divisiones de las sustancias en ella almacenadas, de acuerdo a la NCh 2190 Of.2003, oficializada por decreto Nº 43 de fecha 23.04.2004, del Ministerio de Transporte y Telecomunicaciones.
    Se deberá mantener una distancia de 2,4 m entre sustancias peligrosas incompatibles. Además, se deberá mantener una distancia de 1,2 m entre las sustancias peligrosas y otras sustancias o mercancías no peligrosas</t>
  </si>
  <si>
    <t>Las bodegas comunes que almacenen sustancias peligrosas deberán contar con un sistema manual de extinción de incendios a base de extintores, compatibles con los productos almacenados, cuya cantidad, distribución, potencial de extinción y mantenimiento, entre otros aspectos, deberá estar de acuerdo a lo establecido en el decreto Nº 594 de 1999 del Ministerio de Salud, Reglamento sobre Condiciones Sanitarias y Ambientales Básicas en los Lugares de Trabajo. Cuando se almacene más de 1 t de sustancias inflamables, comburentes y/o peróxidos, la bodega deberá contar con sistema de detección automática de incendios.
Las bodegas comunes que almacenen sustancias peligrosas sobre 6 t, deberán contar con ducha y lavaojos de emergencia.</t>
  </si>
  <si>
    <t>Cuando la carga y descarga de las sustancias peligrosas se realice al exterior de la bodega, éstas se podrán mantener de manera transitoria en esa zona,  siempre que sean despachadas durante la jornada diaria de trabajo, normal o extraordinaria.</t>
  </si>
  <si>
    <t>Art. 64</t>
  </si>
  <si>
    <t>Las zonas de carga y descarga, al exterior de la bodega, deberán contar con: piso sólido, resistente a la acción del agua, un sistema de control de derrames y materiales absorbentes para sustancias líquidas, material de contención para sustancias sólidas y un sistema manual de extinción de incendios. Aquellas instalaciones que almacenen sólo sustancias de la clase 2, podrán exceptuarse de contar con piso resistente a la acción del agua y sistema de control de derrames en estas zonas.
    Si las sustancias que se mantienen en la zona de carga y descarga al exterior requieren protección contra las condiciones climáticas, se deberán proteger, al menos, con techo con cubierta liviana.</t>
  </si>
  <si>
    <t>Art. 175</t>
  </si>
  <si>
    <t>Cuando se almacenen más de 600 kg o L de sustancias peligrosas en locales comerciales, deberán exhibirse o almacenarse en las siguientes condiciones:
 . Las sustancias peligrosas deberán exhibirse en góndolas o estanterías de material incombustible, liso y lavable. Los sectores donde se exhiban las sustancias, deberán estar señalizados de acuerdo a la NCh 2190 Of. 2003, oficializada por decreto Nº 43 de fecha 23.04.2004 del Ministerio de Transporte y Telecomunicaciones.
 . Las góndolas o estanterías con sustancias peligrosas no podrán estar adyacentes a otras que contengan productos alimenticios, debiendo existir entre ellas pasillos que las separen.
 . El sector donde se exhiban o almacenen sustancias peligrosas líquidas deberá contar con un sistema de control de derrames, consistente en repisas auto contenidas y material absorbente. En el caso de almacenamiento a piso podrá habilitar sólo material absorbente.
 . La altura mínima de exhibición de sustancias tóxicas deberá ser de 1m medido desde el suelo.
 . Los productos o sustancias peligrosas deberán exhibirse en envases en buen estado.
 . Las sustancias deberán venderse en su envase original debidamente cerrado y etiquetado de acuerdo a lo establecido en el Título XII del presente reglamento.
 . Las sustancias o productos peligrosos almacenados en los niveles superiores de las estanterías, que no están al alcance del público, deben estar debidamente embalados para evitar caídas.
 Adicionalmente, se deberá contar con las Hojas de Datos de Seguridad, en forma impresa o digital, de todas las sustancias o productos peligrosos almacenados o exhibidos.</t>
  </si>
  <si>
    <t>Art. 176</t>
  </si>
  <si>
    <t>Los locales comerciales que vendan sustancias peligrosas deberán contar con un sistema manual de extinción de incendios, a base de extintores, cuyas cantidades, distribución, potencial de extinción, mantenimiento y demás aspectos deberán dar cumplimiento a lo establecido en el DS Nº 594/99 del Ministerio de Salud, Reglamento sobre Condiciones Sanitarias y Ambientales Básicas en los Lugares de Trabajo o el que lo reemplace.</t>
  </si>
  <si>
    <t>Art. 177</t>
  </si>
  <si>
    <t>Los locales comerciales deberán contar con un Plan de Emergencia, de acuerdo a lo estipulado en el Título XIII del presente reglamento y contar con vías de evacuación de acuerdo a lo estipulado en la OGUC.</t>
  </si>
  <si>
    <t xml:space="preserve">Plan de respuesta de emergencia y desastre </t>
  </si>
  <si>
    <t>Art. 178</t>
  </si>
  <si>
    <t>Las cantidades máximas de sustancias peligrosas exhibidas o almacenadas serán las que a continuación se señalan, dependiendo de la clase de peligrosidad de la sustancia:
    Gases inflamables no tóxicos (incluidos aerosoles): 3 t
    Líquidos inflamables: 12 t
    Sólidos inflamables: 2,5 t
    Tóxicos: 5 t
    Corrosivos: 12 t
    Comburentes (oxidantes) de los grupos de embalaje II y III: 1 t, cantidades mayores y hasta un máximo de 3 t, en una misma zona, deberán mantener una distancia de 2,4 m a sustancias o productos incompatibles (grasas, aceites, e inflamables).</t>
  </si>
  <si>
    <r>
      <rPr>
        <b/>
        <sz val="10"/>
        <rFont val="Arial Narrow"/>
        <family val="2"/>
      </rPr>
      <t>Decreto N°35</t>
    </r>
    <r>
      <rPr>
        <sz val="10"/>
        <rFont val="Arial Narrow"/>
        <family val="2"/>
      </rPr>
      <t>; APRUEBA REGLAMENTO SOBRE EL PROCEDIMIENTO DE RECLAMO DE LA LEY Nº20.584, QUE REGULA LOS DERECHOS Y DEBERES QUE TIENEN LAS PERSONAS EN RELACIÓN CON ACCIONES VINCULADAS A SU ATENCIÓN EN SALUD.</t>
    </r>
  </si>
  <si>
    <t>Objeto: El presente reglamento tiene por objeto regular el
procedimiento al que se sujetarán los reclamos que efectúen las personas, en contra
de los prestadores institucionales de salud, públicos y privados, tales como,
hospitales, clínicas, consultorios, centros médicos, laboratorios y otros de
similar naturaleza, en relación al cumplimiento de los derechos de la ley Nº
20.584, que regula los derechos y deberes que tienen las personas en relación con
acciones vinculadas a su atención en salud. Sin perjuicio de lo expuesto en esta
reglamentación, la persona podrá optar alternativamente por iniciar un
procedimiento de mediación, de conformidad con los términos de la ley Nº 19.966 y
sus normas complementarias.</t>
  </si>
  <si>
    <r>
      <rPr>
        <b/>
        <sz val="10"/>
        <rFont val="Arial Narrow"/>
        <family val="2"/>
      </rPr>
      <t>D.S 18</t>
    </r>
    <r>
      <rPr>
        <sz val="10"/>
        <rFont val="Arial Narrow"/>
        <family val="2"/>
      </rPr>
      <t xml:space="preserve"> "CERTIFICACION DE CALIDAD DE ELEMENTOS DE PROTECCION PERSONAL CONTRA RIESGOS OCUPACIONALES"</t>
    </r>
  </si>
  <si>
    <t>Los aparatos, equipos y elementos de protección personal contra riesgos de accidentes del trabajo y enfermedades profesionales que se utilicen o comercialicen en el país, sean ellos de procedencia nacional o extranjera, deberán cumplir con las normas y exigencias de calidad que rijan a tales artículos, según su naturaleza.</t>
  </si>
  <si>
    <t>Certificados de EPP</t>
  </si>
  <si>
    <t>Prevención de Riesgo</t>
  </si>
  <si>
    <r>
      <rPr>
        <b/>
        <sz val="10"/>
        <rFont val="Arial Narrow"/>
        <family val="2"/>
      </rPr>
      <t xml:space="preserve">Decreto 10; </t>
    </r>
    <r>
      <rPr>
        <sz val="10"/>
        <rFont val="Arial Narrow"/>
        <family val="2"/>
      </rPr>
      <t>APRUEBA REGLAMENTO DE CONDICIONES SANITARIAS, AMBIENTALES Y DE SEGURIDAD BÁSICAS EN LOCALES DE USO PÚBLICO</t>
    </r>
  </si>
  <si>
    <t>Sin perjuicio de las exigencias previstas en la Ordenanza General de Urbanismo y Construcciones en vigencia, los locales de uso público deberán cumplir con los siguientes requisitos, destinados a brindar seguridad a sus ocupantes:                                                                                                                                a) Los recintos que empleen medios de calefacción, mediante sistemas que evacuen los gases de combustión al interior, deberán disponer de sistemas naturales y/o artificiales que permitan su ventilación o la extracción de aire al exterior del local o establecimiento, para permitir su renovación en una proporción mínima de seis veces por hora el volumen total del local, de tal forma de proporcionar condiciones ambientales confortables a las personas.</t>
  </si>
  <si>
    <t>Sistema de ventilación centralizada, extractores de aire, aire acondicionado</t>
  </si>
  <si>
    <t>Mantención</t>
  </si>
  <si>
    <t>b) Los locales cerrados deberán tener un sistema de medición y control adecuado de la temperatura, la cual no podrá ser inferior a 16ºC ni superior a 26ºC durante el uso normal del local.</t>
  </si>
  <si>
    <t>Termostato aire acondicionado</t>
  </si>
  <si>
    <t>c) Los locales cuya capacidad sea superior a 500 personas deberán contar con red húmeda y red seca, para la extinción de incendios, de acuerdo con los criterios técnicos establecidos para este tipo de redes en el decreto Nº 50 de 2002, del Ministerio de Obras Públicas, y proyectadas por un profesional de los señalados en los artículos 9 y 10 de dicho reglamento.</t>
  </si>
  <si>
    <t>Red Húmeda</t>
  </si>
  <si>
    <t>Soporte operativo, Mantención</t>
  </si>
  <si>
    <t>d) Todo local deberá contar con extintores de incendio, del tipo adecuado a los materiales combustibles o inflamables que en él existan o se manipulen. El número de extintores dependerá de la superficie a proteger según lo señalado en el Párrafo III del Título III del decreto Nº 594 de 1999, del Ministerio de Salud, Reglamento Sobre Condiciones Sanitarias y Ambientales Básicas en los Lugares de Trabajo. Estos elementos deberán mantenerse en condiciones adecuadas para su uso inmediato, accesibles, aptos para su funcionamiento máximo, libres de cualquier obstáculo y que presenten señalización clara respecto de su ubicación, vigencia, presión e instrucciones de operación. El personal del establecimiento deberá haber recibido capacitación previa sobre su manejo.</t>
  </si>
  <si>
    <t>Extintores portátiles, carros, Inspección extinción de incendios, Registro de capacitación</t>
  </si>
  <si>
    <t>Control interno, Mantención, Prevención de riesgos</t>
  </si>
  <si>
    <t>e) Las vías de evacuación deberán dar cumplimiento a lo establecido en la Ordenanza General de Urbanismo y Construcción, considerar apertura de las puertas de escape en el sentido de la evacuación, y ausencia de obstáculos, candados, cerrojos u otros elementos o mecanismos que requieran de algún esfuerzo o conocimiento especial que dificulten o demoren su utilización durante las horas de funcionamiento del local. Tanto las puertas como las vías de circulación, incluyendo escaleras y gradas, deberán ser expeditas, debiendo encontrarse en todo momento totalmente despejadas de objetos que obstruyan la circulación.</t>
  </si>
  <si>
    <t>Revisión de puertas de puertas de emergencia por código QR, Caminata semanal</t>
  </si>
  <si>
    <t>Prevención de Riesgos, Control interno</t>
  </si>
  <si>
    <t>f) La señalización hacia las vías de escape deberá ser luminosa y considerar que desde cualquier punto del recinto al menos una sea visible, indicando el camino a recorrer en caso de emergencia y señalando los posibles obstáculos no removibles, tales como columnas, escaleras, tabiques o paredes.</t>
  </si>
  <si>
    <t>Caminata semanal, Check List señales de seguridad</t>
  </si>
  <si>
    <t>Prevención de Riesgos, Subgerente</t>
  </si>
  <si>
    <t>g) Las escaleras de acceso e interiores deberán contar con iluminación suficiente para asegurar su uso seguro. Los peldaños de las escaleras deberán estar provistos con material antideslizante y deberán ser señalizados en forma luminosa en los recintos que funcionen con iluminación reducida.</t>
  </si>
  <si>
    <t>Escaleras interior desde primer a segundo piso</t>
  </si>
  <si>
    <t>h) Se deberá contar con sistema automático de alumbrado de emergencia, independiente del sistema de abastecimiento eléctrico del local, destinado a alumbrar, en caso de emergencia, tanto el espacio donde se realiza la actividad como los vestíbulos, servicios higiénicos, corredores, pasillos, escaleras y vías de escape. Dicho sistema se establecerá con artefactos protegidos y de manera que su servicio no se vea interrumpido por ninguna causa de origen interno,</t>
  </si>
  <si>
    <t>Grupo Electrógeno</t>
  </si>
  <si>
    <t>Mantención, Soporte operativo</t>
  </si>
  <si>
    <t>i) Se deberá contar con Reglamento Interno de Orden, Higiene y Seguridad de conformidad con la ley.</t>
  </si>
  <si>
    <t>j) Se deberá contar con un Plan de Emergencia y Plan de Evacuación que detalle la coordinación con otras instituciones como carabineros, bomberos, etc., y las acciones a ejecutar ante cualquier eventualidad como incendios, terremotos, asaltos, riñas, etc. que pongan en riesgo la salud de los trabajadores y del público en general, con indicación de los responsables de llevarlas a cabo,</t>
  </si>
  <si>
    <t>Plan de Emergencia</t>
  </si>
  <si>
    <t>k) Los establecimientos de que trata el presente reglamento deberán contar al menos con un botiquín que disponga de elementos de curación simple, destinados a prestar primeros auxilios, para ser utilizado en casos de accidentes o lesiones menores.</t>
  </si>
  <si>
    <t>Botiquín</t>
  </si>
  <si>
    <r>
      <rPr>
        <b/>
        <sz val="10"/>
        <rFont val="Arial Narrow"/>
        <family val="2"/>
      </rPr>
      <t>Decreto 10;</t>
    </r>
    <r>
      <rPr>
        <sz val="10"/>
        <rFont val="Arial Narrow"/>
        <family val="2"/>
      </rPr>
      <t xml:space="preserve"> APRUEBA REGLAMENTO DE CONDICIONES SANITARIAS, AMBIENTALES Y DE SEGURIDAD BÁSICAS EN LOCALES DE USO PÚBLICO</t>
    </r>
  </si>
  <si>
    <t>Todo local de uso público deberá disponer de servicios higiénicos para el público, separados por sexo y señalizados, independientemente de aquellos destinados al personal que labora en el local, conforme a lo establecido en la Ordenanza General de Urbanismo y Construcciones.</t>
  </si>
  <si>
    <t>Baños clientes</t>
  </si>
  <si>
    <t>Administración de tienda</t>
  </si>
  <si>
    <t>Los baños para los trabajadores, deberán estar de acuerdo con el decreto Nº 594, de 1999, del Ministerio de Salud, Reglamento sobre Condiciones Sanitarias y Ambientales Básicas en los Lugares de Trabajo.</t>
  </si>
  <si>
    <t>baños personas trabajadoras</t>
  </si>
  <si>
    <t>Los locales de uso público deberán considerar espacios e instalaciones sanitarias para discapacitados conforme a lo establecido en la legislación vigente.</t>
  </si>
  <si>
    <t>Ingreso, baños clientes</t>
  </si>
  <si>
    <t xml:space="preserve">Los locales de uso público deberán mantenerse permanentemente aseados y sus servicios higiénicos deberán ser desinfectados periódicamente. </t>
  </si>
  <si>
    <t>Instalaciones aseados</t>
  </si>
  <si>
    <t>Cuando se detecte la presencia de vectores de interés sanitario, se deberán tomar todas las medidas de saneamiento y control necesarias para eliminar los focos de proliferación y atracción, así como las vías de acceso de los vectores al establecimiento, debiendo procederse a la fumigación, desinfección, desinsectación y/o desratización, según proceda, lo que deberá llevarse a cabo, fuera de las horas de funcionamiento habitual del establecimiento, por empresas aplicadores de plaguicidas de uso doméstico y sanitario que cuenten con la respectiva autorización otorgada por la autoridad sanitaria competente, de conformidad con el Reglamento de Pesticidas de Uso Sanitario y Doméstico vigente.</t>
  </si>
  <si>
    <t>Certificado Control de Plagas</t>
  </si>
  <si>
    <t>Las redes interiores de agua potable y alcantarillado deberán cumplir con las disposiciones que les sean aplicables del Reglamento de Instalaciones Domiciliarias de Agua Potable y Alcantarillado vigente, sin presentar filtraciones ni interconexiones de ningún tipo entre la red de agua potable y cualquier otro sistema.</t>
  </si>
  <si>
    <t>Disposición de agua potable</t>
  </si>
  <si>
    <t>Las salas de espera y los lugares de tránsito, cuando ellos estén previstos en el recinto, deberán mantenerse constantemente aseados y contarán con receptáculos para la disposición de basuras, provenientes del público, en cantidad suficiente y convenientemente distribuidos, debiendo cuidarse que ellos tengan espacio disponible en forma permanente.</t>
  </si>
  <si>
    <t>Instalaciones aseados, basureros disponibles</t>
  </si>
  <si>
    <t>Para la acumulación de la basura, los locales deberán contar con recipientes con tapa, de material lavable, resistentes, no absorbentes, en buen estado de uso y en número suficiente para recibir todos los desperdicios producidos en el recinto en los momentos de máxima utilización. Los depósitos deben ser fáciles de manejar y limpiar y disponer de mecanismos que eviten la emanación de olores molestos y el ingreso de vectores de interés sanitario.</t>
  </si>
  <si>
    <t>Recipientes para la basura</t>
  </si>
  <si>
    <t>Las salas de basura deberán contar con paredes, pisos y cielos de material liso, lavable, no absorbente y resistente a golpes, además de sistemas de ventilación, iluminación, provisión de agua para lavado del recinto, depósitos y desagües suficientes.
    Su espacio será suficiente para la manipulación de los recipientes de basura y dispondrán de puertas de cierre automático que aseguren el fácil acceso al recinto y faciliten el aislamiento del resto de las dependencias del local. Deberá impedirse el acceso a ellas de personas no autorizadas.
    Estas salas de almacenamiento deberán tener sus ductos de ventilación protegidos con rejillas u otro sistema que impida el ingreso de insectos, roedores y demás vectores de interés sanitario. Asimismo, deberán tener obturado cualquier orificio que no corresponda a los necesarios para la ventilación o para la evacuación de agua servidas, debiendo los primeros, en todo caso, estar provistos de rejillas de protección.</t>
  </si>
  <si>
    <t>Sala de basura</t>
  </si>
  <si>
    <t>Los locales de uso público deberán contar con toda la documentación relativa a la autorización y otorgamiento de patente municipal e informe sanitario y sus modificaciones en documentos originales o copias autorizadas ante Notario, para ser exhibidas a requerimiento de la Autoridad Sanitaria, en uso de sus atribuciones fiscalizadoras.</t>
  </si>
  <si>
    <t>Carpeta de patente y pagos</t>
  </si>
  <si>
    <r>
      <rPr>
        <b/>
        <sz val="10"/>
        <rFont val="Arial Narrow"/>
        <family val="2"/>
      </rPr>
      <t>Resolución exenta 1280</t>
    </r>
    <r>
      <rPr>
        <sz val="10"/>
        <rFont val="Arial Narrow"/>
        <family val="2"/>
      </rPr>
      <t xml:space="preserve">; APRUEBA GRÍA PARA LA IMPLEMENTACIÓN DE PLANES PARA LA REDUCCIÓN DE RIESGOS DE DESASTRES EN EL CENTRO DE TRABAJO Y SU GLOSARIO </t>
    </r>
  </si>
  <si>
    <t>Todo el Articulo</t>
  </si>
  <si>
    <t xml:space="preserve">Guía para la implementación de planes para la reducción de riesgos de desastres en centros de trabajo y su glosario </t>
  </si>
  <si>
    <t xml:space="preserve">Plan de gestión de riesgos de desastres </t>
  </si>
  <si>
    <r>
      <rPr>
        <b/>
        <sz val="10"/>
        <rFont val="Arial Narrow"/>
        <family val="2"/>
      </rPr>
      <t>Resolución 156</t>
    </r>
    <r>
      <rPr>
        <sz val="10"/>
        <rFont val="Arial Narrow"/>
        <family val="2"/>
      </rPr>
      <t>, EXENTA APRUEBA COMPENDIO DE NORMAS DEL SEGURO SOCIAL DE ACCIDENTES DEL TRABAJO Y ENFERMEDADES PROFESIONALES DE LA LEY N° 16.744</t>
    </r>
  </si>
  <si>
    <t>COMPENDIO DE NORMAS DEL SEGURO SOCIAL DE ACCIDENTES DEL TRABAJO Y ENFERMEDADES PROFESIONALES DE LA LEY N° 16.744</t>
  </si>
  <si>
    <t>RIOHS y Adhesión a Mutualidad</t>
  </si>
  <si>
    <r>
      <t>Circular 3705</t>
    </r>
    <r>
      <rPr>
        <sz val="10"/>
        <rFont val="Arial Narrow"/>
        <family val="2"/>
      </rPr>
      <t xml:space="preserve">, MODIFICA INSTRUCCIONES SOBRE ACCIDENTES DEL TRABAJO GRAVES Y FATALES </t>
    </r>
  </si>
  <si>
    <t>MODIFICA INSTRUCCIONES SOBRE ACCIDENTES DEL TRABAJO GRAVES Y FATALES MODIFICA EL TITULO II. COTIZACIONES, DEL LIBRO II. AFILIACIÓN Y COTIZACIONES; LOS TITULOS I Y II, SOBRE OBLIGACIONES DE LAS ENTIDADES EMPLEADORAS Y RESPONSABILIDADES Y OBLIGACIONES DE LOS ORGANISMOS ADMINISTRADORES Y DE LOS ADMINISTRADORES DELEGADOS, RESPECTIVAMENTE, AMBOS DEL LIBRO IV. PRESTACIONES PREVENTIVAS, Y EL TÍTULO I. SISTEMA NACIONAL DE INFORMACIÓN DE SEGURIDAD Y SALUD EN EL TRABAJO (SISESAT), DEL LIBRO IX. SISTEMAS DE INFORMACIÓN. INFORMES Y REPORTES, TODOS DEL COMPENDIO DE NORMAS DEL SEGURO SOCIAL DE ACCIDENTES DEL TRABAJO Y ENFERMEDADES PROFESIONALES DE LA LEY N°16.744</t>
  </si>
  <si>
    <t>Procedimiento gestión de incidentes, RIOHS</t>
  </si>
  <si>
    <r>
      <rPr>
        <b/>
        <sz val="10"/>
        <rFont val="Arial Narrow"/>
        <family val="2"/>
      </rPr>
      <t>CIRCULAR N° 3.649;</t>
    </r>
    <r>
      <rPr>
        <sz val="10"/>
        <rFont val="Arial Narrow"/>
        <family val="2"/>
      </rPr>
      <t xml:space="preserve"> IMPARTE INSTRUCCIONES SOBRE EL PROCESO DE EVALUACIÓN DE LA
SINIESTRALIDAD EFECTIVA DEL D.S. N°67, DE 1999, DEL MINISTERIO DEL TRABAJO Y PREVISIÓN SOCIAL</t>
    </r>
  </si>
  <si>
    <t>MODIFICA EL LIBRO II. AFILIACIONES Y COTIZACIONES, EL LIBRO IV. PRESTACIONES PREVENTIVAS Y EL LIBRO VII. ASPECTOS OPERACIONALES Y ADMINISTRATIVOS, DEL COMPENDIO DE NORMAS DEL SEGURO SOCIAL DE ACCIDENTES DEL TRABAJO Y ENFERMEDADES PROFESIONALES DE LA LEY N° 16.744</t>
  </si>
  <si>
    <t>Certificado de tasas de accidentabilidad</t>
  </si>
  <si>
    <r>
      <rPr>
        <b/>
        <sz val="10"/>
        <rFont val="Arial Narrow"/>
        <family val="2"/>
      </rPr>
      <t>Norma chilena 2245:2015</t>
    </r>
    <r>
      <rPr>
        <sz val="10"/>
        <rFont val="Arial Narrow"/>
        <family val="2"/>
      </rPr>
      <t>, Hoja de datos de seguridad para productos
químicos - Contenido y orden de las secciones.</t>
    </r>
  </si>
  <si>
    <t>Hoja de datos de seguridad para productos químicos - Contenido y orden de las secciones.</t>
  </si>
  <si>
    <t>Prevención de Riesgos, Subgerente Soporte Operativo</t>
  </si>
  <si>
    <r>
      <rPr>
        <b/>
        <sz val="10"/>
        <rFont val="Arial Narrow"/>
        <family val="2"/>
      </rPr>
      <t>Norma Chilena 1411:2001,</t>
    </r>
    <r>
      <rPr>
        <sz val="10"/>
        <rFont val="Arial Narrow"/>
        <family val="2"/>
      </rPr>
      <t xml:space="preserve"> Señales de seguridad para la identificación de riesgos de materiales.</t>
    </r>
  </si>
  <si>
    <t>Señales de seguridad para la identificación de riesgos de materiales.</t>
  </si>
  <si>
    <t>Prevención de Riesgos y Subgerente Soporte Operativo</t>
  </si>
  <si>
    <t>Norma Chilena 1411:2001, Señales de seguridad para la identificación de riesgos de materiales.</t>
  </si>
  <si>
    <t>Símbolos gráficos -  Colores de seguridad y señales de seguridad - Parte 1: Principios de diseño para señales de seguridad y marcas de seguridad</t>
  </si>
  <si>
    <r>
      <rPr>
        <b/>
        <sz val="10"/>
        <rFont val="Arial Narrow"/>
        <family val="2"/>
      </rPr>
      <t>Norma Chilena 382:2021</t>
    </r>
    <r>
      <rPr>
        <sz val="10"/>
        <rFont val="Arial Narrow"/>
        <family val="2"/>
      </rPr>
      <t>, MERCANCÍAS PELIGROSAS - CLASIFICACIÓN</t>
    </r>
  </si>
  <si>
    <t>establece una clasificación de las mercancías peligrosas en clase y división</t>
  </si>
  <si>
    <t>Compendio de Normas del Seguro Social de Accidentes del Trabajo y Enfermedades Profesionales</t>
  </si>
  <si>
    <t>Documento compuesto por nueve libros, que constituyen la normativa vigente del Seguro Social de la Ley N°16.744, emitido por la SUSESO.</t>
  </si>
  <si>
    <t>Gestión documental y terreno</t>
  </si>
  <si>
    <t>Administración de la tienda, Dpto. Prevención de Riesgos</t>
  </si>
  <si>
    <r>
      <rPr>
        <b/>
        <sz val="10"/>
        <rFont val="Arial Narrow"/>
        <family val="2"/>
      </rPr>
      <t xml:space="preserve">PREXOR, </t>
    </r>
    <r>
      <rPr>
        <sz val="10"/>
        <rFont val="Arial Narrow"/>
        <family val="2"/>
      </rPr>
      <t>PROTOCOLO EXPOSICIÓN OCUPACIONAL A RUIDO</t>
    </r>
  </si>
  <si>
    <t>Legal</t>
  </si>
  <si>
    <t>Acreditar registro de difusión del Protocolo de Exposición Ocupacional a Ruido (PREXOR), a trabajadores, integrantes del comité paritario (titulares y suplentes), dirigentes sindicales y empleadores.                                   </t>
  </si>
  <si>
    <t>Registro de Capacitación</t>
  </si>
  <si>
    <t>Acreditar acta registro de recepción de difusión del PREXOR, en Seremi de Salud R.M. e Inspección del Trabajo, según corresponda.                                     </t>
  </si>
  <si>
    <t>Carta conductora</t>
  </si>
  <si>
    <t>Correo electrónico</t>
  </si>
  <si>
    <t>Acreditar elaboración e implementación del Sistema de Gestión para la vigilancia de trabajadores expuestos ocupacionalmente a ruido, de acuerdo a lo solicitado en el Protocolo de Exposición Ocupacional a Ruido.                                         </t>
  </si>
  <si>
    <t>Sistema de Gestión para la vigilancia de trabajadores expuestos ocupacionalmente a ruido</t>
  </si>
  <si>
    <t>Acreditar registro de difusión del Sistema de Gestión para la vigilancia de trabajadores expuestos ocupacionalmente a ruido: Trabajadores, Integrantes del Comité Paritario (titulares y suplentes), Dirigentes Sindicales y Empleadores.                                </t>
  </si>
  <si>
    <t>Acreditar cronograma de actividades para la implementación del Sistema de Gestión para la vigilancia de trabajadores expuestos ocupacionalmente a ruido, mencionando fechas y responsables, además de presentar estado de avance.                                              </t>
  </si>
  <si>
    <t>Carta Gantt de implementación PREXOR</t>
  </si>
  <si>
    <t xml:space="preserve">Acreditar Matriz de estudio previo de PREXOR </t>
  </si>
  <si>
    <t>Matriz de Ruido</t>
  </si>
  <si>
    <t>Acreditar evaluación ambiental por ruido laboral, además del avance del cumplimiento de las medidas de control.                                              </t>
  </si>
  <si>
    <t>Evaluación screeming</t>
  </si>
  <si>
    <t>Acreditar registro de difusión del Informe de Ruido Laboral a los trabajadores, integrantes del comité paritario (titulares y suplentes), dirigentes sindicales y empleadores.</t>
  </si>
  <si>
    <t>Acreditar informe genérico de los resultados de vigilancia médica efectuada a los trabajadores expuestos a ruido laboral (informe consolidado, sin individualizar).</t>
  </si>
  <si>
    <t>Evaluación cuantitativa de Higiene Ocupacional</t>
  </si>
  <si>
    <t>Acreditar procedimientos de trabajo donde se iguale o se supere el criterio de acción.   </t>
  </si>
  <si>
    <t>Detallar proceso donde se iguale o se supere el criterio de acción</t>
  </si>
  <si>
    <t>Solicitar a capitanía de PREXOR, integrar punto en el Procedimiento</t>
  </si>
  <si>
    <t>Capitán de PREXOR</t>
  </si>
  <si>
    <t>Acreditar registro de difusión de los procedimientos de trabajo a todos los trabajadores involucrados en cada procedimiento.</t>
  </si>
  <si>
    <t>Registro de difusión de Procedimiento</t>
  </si>
  <si>
    <t>Acreditar elaboración e implementación del Programa de Protección Auditiva, de acuerdo a la Guía para la selección y control de protectores auditivos del ISP.                                    </t>
  </si>
  <si>
    <t>Programa de Selección, Cuidado y Uso de Elemento de Protección Auditiva</t>
  </si>
  <si>
    <t>Acreditar registro de difusión del programa de protección auditiva a trabajadores, integrantes del comité paritario (titulares y suplentes), dirigentes sindicales y empleadores.</t>
  </si>
  <si>
    <t>Acreditar registro de entrega de elementos de protección auditiva a todos los trabajadores expuestos a ruido laboral. </t>
  </si>
  <si>
    <t>Registro entrega de EPP</t>
  </si>
  <si>
    <t>Acreditar registro de capacitación sobre el uso, mantención y almacenamiento de los elementos de protección auditiva.</t>
  </si>
  <si>
    <t>Acreditar registro de capacitación sobre los riesgos, efectos en la salud y medidas preventivas por exposición a ruido.</t>
  </si>
  <si>
    <t>Acreditar programa de mantención de las máquinas, equipos y herramientas que utilizan en la totalidad de sus puestos de trabajo.</t>
  </si>
  <si>
    <t>Programa de mantención de las máquinas, equipos y herramientas</t>
  </si>
  <si>
    <t xml:space="preserve">Solicitar Programa preventivo al área de mantención </t>
  </si>
  <si>
    <t>Capitana de PROSEMEH</t>
  </si>
  <si>
    <t>Acreditar la instalación de los mapas cuantitativo y cualitativo de ruido laboral al ingreso de su área de trabajo.</t>
  </si>
  <si>
    <t>Mapa cuantitativo y cualitativo de ruido laboral</t>
  </si>
  <si>
    <t>Instalar Mapas en área de corte</t>
  </si>
  <si>
    <t>PRP Tienda</t>
  </si>
  <si>
    <t>Acreditar señalización de exposición a ruido y el uso de los elementos de protección personal correspondiente a la exposición</t>
  </si>
  <si>
    <t>Señalética</t>
  </si>
  <si>
    <t>Acreditar registro de capacitación de los expertos en prevención de riesgos en los siguientes temas: Protocolo de Exposición Ocupacional a Ruido (PREXOR); Guía técnica para la selección y control de protectores auditivos; Guía para la mantención y calibración de la instrumentación utilizada en la evaluación de la exposición a ruido de los trabajadores en sus lugares de trabajo; Guía preventiva para los trabajadores expuestos a ruido; Instructivo para la aplicación del D.S. N° 594/99 del MINSAL, título IV, párrafo 3° Agentes Físicos – Ruido, todas guías del ISP.</t>
  </si>
  <si>
    <t>Diploma ¿Cómo implementar PREXOR en mi empresa?, Mutual de Seguridad</t>
  </si>
  <si>
    <r>
      <rPr>
        <b/>
        <sz val="10"/>
        <rFont val="Arial Narrow"/>
        <family val="2"/>
      </rPr>
      <t xml:space="preserve">TMERT, </t>
    </r>
    <r>
      <rPr>
        <sz val="10"/>
        <rFont val="Arial Narrow"/>
        <family val="2"/>
      </rPr>
      <t>LISTA DE VERIFICACION PROTOCOLO TMERT</t>
    </r>
  </si>
  <si>
    <t>Acreditar la Capacitación de todas las personas que sean parte de la operación en materia de inducción y prevención de enfermedades relacionadas al TMERT</t>
  </si>
  <si>
    <t>Capacitar a Jefatura y CPHS</t>
  </si>
  <si>
    <t>Acreditar la caracterización del puesto de trabajo</t>
  </si>
  <si>
    <t>Ficha de datos generales</t>
  </si>
  <si>
    <t>Acreditar la aplicación de las fichas de identificación inicial de los riesgos presentes en las tareas realizadas en los puestos de trabajo</t>
  </si>
  <si>
    <t xml:space="preserve">Ficha de identificación inicial </t>
  </si>
  <si>
    <t>Identificación inicial</t>
  </si>
  <si>
    <t>Realizar Ficha de identificación inicial</t>
  </si>
  <si>
    <t>Acreditar la aplicación de las fichas de identificación avanzada y la aplicación de medidas correctivas en caso de que el informe realizado por el OAL lo determine</t>
  </si>
  <si>
    <t>Ficha de identificación avanzada</t>
  </si>
  <si>
    <t>Identificación avanzada</t>
  </si>
  <si>
    <t>Realizar Ficha de identificación avanzada</t>
  </si>
  <si>
    <t xml:space="preserve">Acreditar la aplicación de la Evaluación inicial </t>
  </si>
  <si>
    <t>Formato de Evaluación inicial</t>
  </si>
  <si>
    <t>Organismo Administrador, Prevención de Riesgos</t>
  </si>
  <si>
    <t>Gestionar Evaluación inicial</t>
  </si>
  <si>
    <t>Acreditar la aplicación de la Evaluación avanzada</t>
  </si>
  <si>
    <t>Formato de Evaluación avanzada</t>
  </si>
  <si>
    <t>Gestionar Evaluación avanzada</t>
  </si>
  <si>
    <t>Acreditar la implementación de las medidas de control de cada uno de los puestos de trabajo o tareas evaluadas con riesgo no aceptable, identificado en el informe entregado por el Organismo administrador, indicando los responsables y plazos determinados según el protocolo</t>
  </si>
  <si>
    <t>Informe entregado por el Organismo Administrador</t>
  </si>
  <si>
    <t>Solicitar Informe emitido por el Organismo Administrador</t>
  </si>
  <si>
    <t>Acreditar envío al Organismo Administrador el listado de trabajadoras y trabajadores que ocupen los puestos de trabajo y/o tareas evaluadas</t>
  </si>
  <si>
    <t>Listado por puesto de trabajo y/o tareas evaluadas</t>
  </si>
  <si>
    <t>Crear y enviar Listado al Organismo Administrador</t>
  </si>
  <si>
    <t>Acreditar que posterior a los resultados de la etapa Identificación Avanzada, donde las condiciones de riesgo resulten NO ACEPTABLES, el envío de un listado con los trabajadores y trabajadoras que requieran Vigilancia de salud.</t>
  </si>
  <si>
    <t>Listado con los trabajadores y trabajadoras que requieran Vigilancia de salud.</t>
  </si>
  <si>
    <t>Listado con los trabajadores y trabajadoras que requieran Vigilancia de salud</t>
  </si>
  <si>
    <t>Acreditar Verificación de las medidas de control a Factores de Riesgos de Trastornos Musculo esqueléticos</t>
  </si>
  <si>
    <t>Informe de Verificación de medidas</t>
  </si>
  <si>
    <r>
      <rPr>
        <b/>
        <sz val="10"/>
        <rFont val="Arial Narrow"/>
        <family val="2"/>
      </rPr>
      <t xml:space="preserve">MMC, </t>
    </r>
    <r>
      <rPr>
        <sz val="10"/>
        <rFont val="Arial Narrow"/>
        <family val="2"/>
      </rPr>
      <t>Guía Técnica Manejo Manual de Carga</t>
    </r>
  </si>
  <si>
    <t>Acreditar la disposición de una carta Gantt para la aplicación de la Guía Técnica de Manejo Manual de Carga</t>
  </si>
  <si>
    <t>Carta Gantt</t>
  </si>
  <si>
    <t>Acreditar responsables de la aplicación de la Guía Técnica Manejo Manuel de carga</t>
  </si>
  <si>
    <t>Programa de Gestión de MMC</t>
  </si>
  <si>
    <t>Acreditar la confección de un Programa de Gestión de Riesgos de Manejo Manual de Carga</t>
  </si>
  <si>
    <t>Acreditar que las difusiones sobre la Guía Técnica de Manejo Manual de Carga sean incluidas en el Programa de Capacitación</t>
  </si>
  <si>
    <t>Programa de Capacitación</t>
  </si>
  <si>
    <t>Acreditar que en el Programa del Comité Paritario de Higiene y Seguridad incluya actividades de Manejo Manual de Carga</t>
  </si>
  <si>
    <t>Programa de CPHS</t>
  </si>
  <si>
    <t>Acreditar que se difunda la Guía Técnica de Manejo Manual de Carga a Jefaturas, Sindicatos, CPHS y trabajadores de la empresa</t>
  </si>
  <si>
    <t>Acreditar que se realicen las identificaciones iniciales de las actividades relacionadas a Manejo Manual de Carga a los trabajadores de la empresa</t>
  </si>
  <si>
    <t>Cartilla para evaluar en terreno</t>
  </si>
  <si>
    <t>Acreditar la verificación de las medidas propuestas por el Organismo Administrador de la identificación inicial</t>
  </si>
  <si>
    <t>Verificación de cumplimiento de medidas de control evaluación del riesgos MMC</t>
  </si>
  <si>
    <t>Acreditar que se realicen las identificaciones avanzadas de las actividades relacionadas a Manejo Manual de Carga a los trabajadores de la empresa</t>
  </si>
  <si>
    <t>Informe de Re-Identificación de Riesgo MMC</t>
  </si>
  <si>
    <t>Acreditar la verificación de las medidas propuestas por el Organismo Administrador de la identificación avanzada</t>
  </si>
  <si>
    <t>Verificación de cumplimiento de medidas de control Re-Identificación del riesgo MMC</t>
  </si>
  <si>
    <t>Acreditar la difusión de los resultados de la implementación de la Guía Técnica de Manejo Manual de Carga</t>
  </si>
  <si>
    <r>
      <rPr>
        <sz val="10"/>
        <rFont val="Arial Narrow"/>
        <family val="2"/>
      </rPr>
      <t>Protocolo de Vigilancia de</t>
    </r>
    <r>
      <rPr>
        <b/>
        <sz val="10"/>
        <rFont val="Arial Narrow"/>
        <family val="2"/>
      </rPr>
      <t xml:space="preserve"> Riesgos Psicosociales en el Trabajo</t>
    </r>
  </si>
  <si>
    <t>Acreditar la formación del Comité de Aplicación del Protocolo de Vigilancia de Riesgos Psicosociales en el Trabajo</t>
  </si>
  <si>
    <t>Acta de constitución de Comité</t>
  </si>
  <si>
    <t>Acreditar la difusión y sensibilización del Protocolo de Vigilancia de Riesgos Psicosociales en el Trabajo (Comité Paritario de Higiene y Seguridad, Sindicatos, Jefaturas y Colaboradores)</t>
  </si>
  <si>
    <t>Acreditar la aplicación del Cuestionario CEAL-SM/SUSESO</t>
  </si>
  <si>
    <t>Cuestionario CEAL-SM/SUSEO</t>
  </si>
  <si>
    <t>Acreditar el análisis y la presentación de resultados</t>
  </si>
  <si>
    <t>Acta de reunión de Comité Ejecutivo, Acta de Cierre del OA y Registro de Capacitación</t>
  </si>
  <si>
    <t>Acreditar Diseño de Matriz de Medidas, aprobada por el Organismo Administrador</t>
  </si>
  <si>
    <t>Matriz de diseño de Medidas de Intervención de Riesgos Psicosociales</t>
  </si>
  <si>
    <t>Acreditar la ejecución de Diseño de Matriz de Medidas propuestas por el Organismo Administrador</t>
  </si>
  <si>
    <t>Acreditar la lista de Verificación de Medidas de Intervención en Riesgos Psicosociales (Cuando aplique)</t>
  </si>
  <si>
    <t>Lista de Verificación de Medidas de Intervención en Riesgos Psicosociales</t>
  </si>
  <si>
    <t>Programa de Seguridad en Máquinas,
Equipos y Herramientas Motrices (PROSEMEH)</t>
  </si>
  <si>
    <t>Acreditar una Política de control de riesgos en máquinas firmada por máximo ejecutivo de la organización, que incluya los compromisos, se difunda y capacite al personal en el Programa Preventivo de Seguridad en Máquinas, Equipos y Herramientas</t>
  </si>
  <si>
    <t>Política de PROSEMEH</t>
  </si>
  <si>
    <t xml:space="preserve">Acreditar que estén establecidas las funciones y responsabilidades asociadas al cumplimiento de Programa Preventivo de Seguridad en Máquinas, Equipos y Herramientas </t>
  </si>
  <si>
    <t>Programa PROSEMEH</t>
  </si>
  <si>
    <t>No se evidencia Programa</t>
  </si>
  <si>
    <t>Planificación por Carta Gantt establecimiento del Programa</t>
  </si>
  <si>
    <t>Capitanía PROSEMEH</t>
  </si>
  <si>
    <t>Acreditar un levantamiento de las operaciones de las máquinas, equipos y herramientas, incluyendo la identificación de factores de riesgos y riesgos asociados, con la magnitud del riesgo de acuerdo a los criterios definidos por la organización en función de la Guía para la identificación primaria de riesgos del ISP (Res. Ex. 149/2000).</t>
  </si>
  <si>
    <t>Levantamiento de maquinas, equipos y herramientas</t>
  </si>
  <si>
    <t>Acreditar un Plan de mejoramiento de protecciones de máquinas, equipos y herramientas motrices</t>
  </si>
  <si>
    <t>Plan de mejoramiento de protecciones de máquinas, equipos y herramientas motrices</t>
  </si>
  <si>
    <t>No se evidencia Plan de mejoramiento</t>
  </si>
  <si>
    <t>Se debe generar plan de mejoramiento</t>
  </si>
  <si>
    <t>Acreditar una Programación para la implementación de estas protecciones</t>
  </si>
  <si>
    <t>Carta Gantt PROSEMEH</t>
  </si>
  <si>
    <t>Acreditar la correcta señalización y advertencias mediante el Programa de señalización</t>
  </si>
  <si>
    <t>Programa de señalización</t>
  </si>
  <si>
    <t>No se evidencia la realizacion de un programa de señalizacion</t>
  </si>
  <si>
    <t>Se debe generar el programa de señalizacion</t>
  </si>
  <si>
    <t>Acreditar que las MEHM, cuenten con paradas de emergencia</t>
  </si>
  <si>
    <t xml:space="preserve">Acreditar el Procedimiento de des energización, bloqueo y etiquetado de las MEHM y capacitar a todo el personal que aplique el Procedimiento </t>
  </si>
  <si>
    <t>Procedimiento de des energización, bloqueo y etiquetado</t>
  </si>
  <si>
    <t>No se evidencia el procedimiento de des energizacion</t>
  </si>
  <si>
    <t xml:space="preserve">Se debe general el procedimiento de des energizacion </t>
  </si>
  <si>
    <t>Acreditar un Programa de mantenimiento de MEHM que integre los requisitos indicados en la Guía del ISP y capacitar a todo el personal que realiza mantención</t>
  </si>
  <si>
    <t>Programa de mantenimiento de NEHM</t>
  </si>
  <si>
    <t>No se evidencia el programa de mantenimiento de MEHM</t>
  </si>
  <si>
    <t>Se debe generar el programa de mantenimiento de MEHM</t>
  </si>
  <si>
    <t>Acreditar un Procedimientos de trabajo seguro para cada MEHM del centro de trabajo</t>
  </si>
  <si>
    <t>Procedimientos de trabajo seguro por cada MEHM</t>
  </si>
  <si>
    <t>No se evidencia un procedimiento de trabajo seguro de MEHM</t>
  </si>
  <si>
    <t>Se debe general el procedimiento de trabajo seguro de MEHM</t>
  </si>
  <si>
    <t>Acreditar que se capacite a todos los trabajadores que participan en la operación, mantención y limpieza de las MEHM en los procesos que intervienen</t>
  </si>
  <si>
    <t>No se evicendia capacitacion a colaboradores que participen en la operación, mantencion y limpieza de las MEHM</t>
  </si>
  <si>
    <t>Se debe generar capacitacion a colaboradores que participen en la operación, mantencion y limpieza de las MEHM</t>
  </si>
  <si>
    <t>Experto Prevencion de Riesgos de la tienda</t>
  </si>
  <si>
    <t>Acreditar un Plan de capacitación anual en MEHM para los operadores, el personal de mantención y limpieza</t>
  </si>
  <si>
    <t>Plan de capacitación enfocado en MEHM</t>
  </si>
  <si>
    <t>No se evidencia un plan de capacitacion anual en MEHM</t>
  </si>
  <si>
    <t xml:space="preserve">Se debe generar el plan de capacitacion donde se incluya las MEHM y los colaboradores que participen en la operación. </t>
  </si>
  <si>
    <t>Acreditar un Procedimiento para la acreditación, operación y mantención de las MEHM</t>
  </si>
  <si>
    <t>Procedimiento para la acreditación, operación y mantención de las MEHM</t>
  </si>
  <si>
    <t>No se evidencia un procedimiento para la acreditacion, operación y mantencion de las MEHM</t>
  </si>
  <si>
    <t>Se debe generar un procedimiento para la acreditacion, operación y mantencion de las MEHM</t>
  </si>
  <si>
    <t>Acreditar la realización de la campaña interna de seguridad orientada a sensibilizar sobre los accidentes en MEHM, estableciendo roles y responsabilidades</t>
  </si>
  <si>
    <t xml:space="preserve">Campaña interna </t>
  </si>
  <si>
    <t xml:space="preserve">No se eviencia la realizacion de la campaña </t>
  </si>
  <si>
    <t>Se debe acreditar la realización de la campaña interna de seguridad orientada a sensibilizar sobre los accidentes en MEHM, estableciendo roles y responsabilidades</t>
  </si>
  <si>
    <t>Acreditar un Programa de inspecciones de MEHM, capacitando a los responsables de la realización de las inspecciones</t>
  </si>
  <si>
    <t>Programa de inspecciones de MEHM</t>
  </si>
  <si>
    <t>No se evidencia un Programa de inspecciones de MEHM, capacitando a los responsables de la realización de las inspecciones</t>
  </si>
  <si>
    <t>Se debe generar un Programa de inspecciones de MEHM, capacitando a los responsables de la realización de las inspecciones</t>
  </si>
  <si>
    <t>Acreditar un Procedimiento escrito para la selección, entrega, control de uso, recambio y disposición final de los EPP del personal que opera, mantiene o limpia las MEHM</t>
  </si>
  <si>
    <t>Procedimiento de selección, entrega, uso y cambio de los EPP</t>
  </si>
  <si>
    <t>No se evidencia un Procedimiento escrito para la selección, entrega, control de uso, recambio y disposición final de los EPP del personal que opera, mantiene o limpia las MEHM</t>
  </si>
  <si>
    <t>Generar un Procedimiento escrito para la selección, entrega, control de uso, recambio y disposición final de los EPP del personal que opera, mantiene o limpia las MEHM</t>
  </si>
  <si>
    <t xml:space="preserve">Acreditar un Programa que garantice la existencia de los métodos adecuados para la medición de los resultados implementados por el Programa de Seguridad MEHM </t>
  </si>
  <si>
    <t>Programa para la medición de resultados de implementación del programa de seguridad MEHM</t>
  </si>
  <si>
    <t xml:space="preserve">No se evidencia un Programa que garantice la existencia de los métodos adecuados para la medición de los resultados implementados por el Programa de Seguridad MEHM </t>
  </si>
  <si>
    <t xml:space="preserve">Generar un Programa que garantice la existencia de los métodos adecuados para la medición de los resultados implementados por el Programa de Seguridad MEHM </t>
  </si>
  <si>
    <t>PROGRAMA DE PROTECCIÓN Y PREVENCIÓN CONTRA LA EXPOSICIÓN OCUPACIONAL A RADIACIÓN UV DE ORIGEN SOLAR</t>
  </si>
  <si>
    <t>Acreditar la realización de la obligación de informar a los trabajadores expuestos los riesgos asociados a la Radiación UV. Que incluya la glosa “La exposición excesiva y/o acumulada de radiación ultravioleta de fuentes naturales o artificiales produce efectos dañinos a corto y largo plazo, principalmente en ojos y piel que van desde quemaduras solares, queratitis actínica y alteraciones de la respuesta inmune hasta foto envejecimiento, tumores malignos de piel y cataratas a nivel ocular.”</t>
  </si>
  <si>
    <t>Acreditar la identificación de los puestos de trabajo y colaboradores expuestos a radiación UV de origen solar.</t>
  </si>
  <si>
    <t>Planilla Identificación puestos de trabajo y colaboradores expuestos a Radiación UV</t>
  </si>
  <si>
    <t>Acreditar que se realice un levantamiento de paneles Radiación UV y mantener información actualizada.</t>
  </si>
  <si>
    <t>QR - Check List de levantamiento de paneles RUV</t>
  </si>
  <si>
    <t>Acreditar un Levantamiento de dispensadores de agua Operativos y que cuenten con sistema de enfriamiento (T° del agua 10°C a 16°C)</t>
  </si>
  <si>
    <t>QR - Check List de levantamiento de dispensadores de agua</t>
  </si>
  <si>
    <t>Acreditar la Entrega de los elementos de protección personal (Protector Solar, Legionario, Lentes de seguridad)</t>
  </si>
  <si>
    <t>Registro de entrega de EPP</t>
  </si>
  <si>
    <t>Acreditar el envío de los registros de difusión y capacitación a Dirección del trabajo y Seremi de Salud</t>
  </si>
  <si>
    <t>Exposición a Altas Temperaturas Ambientales</t>
  </si>
  <si>
    <t>Letra a</t>
  </si>
  <si>
    <t>Acreditar la identificación de los procesos/actividades/tareas que se encontrarán bajo la exposición a altas temperaturas en la Matriz IPER</t>
  </si>
  <si>
    <t>Acreditar que se capacite a todo el personal que se encuentre en los grupos de exposición sobre los riesgos asociados a trabajar en altas temperaturas y altas temperaturas extremas o en condiciones de olas de calor</t>
  </si>
  <si>
    <t>Acreditar que se capacite a todo el personal que se encuentre en los grupos de exposición para que puedan reconocer y reportar oportunamente los síntomas en ellos mismos y sus compañeros de trabajo</t>
  </si>
  <si>
    <t>Letra c</t>
  </si>
  <si>
    <t>Acreditar que se monitorea diariamente el estado climatológico y alertas emitidas por la Dirección Meteorológica de Chile (DMC) y SENAPRED</t>
  </si>
  <si>
    <t>Acreditar que se informe oportunamente a las personas trabajadores cada vez que la Dirección Meteorológica de Chile y/o el Servicio Nacional de Prevención y Respuesta Ante Desastres (SENAPRED), emita alertas por altas temperaturas en el territorio nacional</t>
  </si>
  <si>
    <t>Establecer un Plan de hidratación, con el propósito de proveer, mantener y asegurar el abastecimiento de al menos 3 litros de agua fresca por persona diariamente. Disponer de contenedores de agua potable fría (entre 10°C y 16 °C) en lugares estratégicos del centro de trabajo, los cuales no superen los 75 metros de distancia respecto de los colaboradores. Estos sectores deben ser de fácil identificación.</t>
  </si>
  <si>
    <t>Check List dispensador de agua</t>
  </si>
  <si>
    <t>Promover la hidratación constante de las personas trabajadoras. Es aconsejable tomar 1 vaso de agua cada 15-20 minutos.</t>
  </si>
  <si>
    <t>Correo electrónico, Afiche</t>
  </si>
  <si>
    <t>Para tareas de alta exigencia física, utilice ayudas mecánicas</t>
  </si>
  <si>
    <t>Identificación de tareas de alta exigencia física</t>
  </si>
  <si>
    <t>Identificación</t>
  </si>
  <si>
    <t>Proporcionar sombra y ventilación adecuada. Para trabajos al aire libre, en donde estas condiciones no se pueden aplicar, se recomienda establecer sectores de descanso que cuenten con estas características.</t>
  </si>
  <si>
    <t>Implementación y mantención de toldos</t>
  </si>
  <si>
    <t>En espacios cerrados, favorezca la ventilación natural; utilice aire acondicionado, ventiladores u otro medio igualmente efectivo</t>
  </si>
  <si>
    <t>Registro de mantención</t>
  </si>
  <si>
    <t>Proporcionar elementos de protección personal acordes al riesgo a cubrir, identificados en la Matriz IPER. (Ej.: Legionario – cubre nuca, Protector Solar UVA - UVB (FPS) 30, Protectores oculares con filtro solar UV-A y UV-B, ANSI 97% de luz filtrada, casco, gorro, entre otros).</t>
  </si>
  <si>
    <t>Promover el consumo de mayor cantidad de frutas y verduras, evitando la ingesta de alimentos grasos. Evitar alimentos con efectos diuréticos, tales como té, café bebidas energizantes, entre otros</t>
  </si>
  <si>
    <t>Charlas Diciembre - Febrero, Boletines informativos</t>
  </si>
  <si>
    <t>Prevención de riesgos, CPHS</t>
  </si>
  <si>
    <t>Cuando en el lugar de trabajo sobrevenga un riesgo grave e inminente para la vida o salud de los trabajadores, el empleador deberá: a) Informar inmediatamente a todos los trabajadores afectados sobre la existencia del mencionado riesgo, así como las medidas adoptadas para eliminarlo o atenuarlo. b) Adoptar medidas para la suspensión inmediata de las faenas afectadas y la evacuación de los trabajadores, en caso de que el riesgo no se pueda eliminar o atenuar. (Art. 184 bis del Código del Trabajo).</t>
  </si>
  <si>
    <t>Planilla de identificación para personas trabajadoras sensibles a altas temperaturas, GRD Altas Temperaturas</t>
  </si>
  <si>
    <t>RIOHS 2025</t>
  </si>
  <si>
    <t>Entrega de RIOHS 
Publicación de RIOHS físico por tienda.</t>
  </si>
  <si>
    <t xml:space="preserve">Disposición de Casino/comedor </t>
  </si>
  <si>
    <t>Prohibición total de fumar en dependencias
RIOHS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</si>
</sst>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 * #,##0.00_-;\-[$€-2]\ * #,##0.00_-;_-[$€-2]\ * &quot;-&quot;??_-"/>
  </numFmts>
  <fonts count="56" x14ac:knownFonts="1">
    <font>
      <sz val="11"/>
      <color theme="1"/>
      <name val="Calibri"/>
      <family val="2"/>
      <scheme val="minor"/>
    </font>
    <font>
      <sz val="12"/>
      <color theme="1"/>
      <name val="Calibri"/>
      <family val="2"/>
      <scheme val="minor"/>
    </font>
    <font>
      <sz val="10"/>
      <name val="Arial"/>
      <family val="2"/>
    </font>
    <font>
      <b/>
      <sz val="9"/>
      <color indexed="81"/>
      <name val="Tahoma"/>
      <family val="2"/>
    </font>
    <font>
      <sz val="8"/>
      <color indexed="81"/>
      <name val="Tahoma"/>
      <family val="2"/>
    </font>
    <font>
      <sz val="9"/>
      <color indexed="81"/>
      <name val="Tahoma"/>
      <family val="2"/>
    </font>
    <font>
      <sz val="9"/>
      <color indexed="81"/>
      <name val="Calibri"/>
      <family val="2"/>
    </font>
    <font>
      <sz val="9"/>
      <color indexed="81"/>
      <name val="Calibri"/>
      <family val="2"/>
      <scheme val="minor"/>
    </font>
    <font>
      <b/>
      <sz val="9"/>
      <color indexed="81"/>
      <name val="Calibri"/>
      <family val="2"/>
      <scheme val="minor"/>
    </font>
    <font>
      <sz val="11"/>
      <color theme="1"/>
      <name val="Calibri Light"/>
      <family val="2"/>
      <scheme val="major"/>
    </font>
    <font>
      <b/>
      <sz val="28"/>
      <color theme="1"/>
      <name val="Calibri"/>
      <family val="2"/>
      <scheme val="minor"/>
    </font>
    <font>
      <sz val="8"/>
      <name val="Calibri"/>
      <family val="2"/>
      <scheme val="minor"/>
    </font>
    <font>
      <u/>
      <sz val="11"/>
      <color theme="10"/>
      <name val="Calibri"/>
      <family val="2"/>
      <scheme val="minor"/>
    </font>
    <font>
      <b/>
      <sz val="22"/>
      <color theme="1"/>
      <name val="Calibri Light"/>
      <family val="2"/>
      <scheme val="major"/>
    </font>
    <font>
      <b/>
      <u/>
      <sz val="20"/>
      <color theme="1"/>
      <name val="Calibri"/>
      <family val="2"/>
      <scheme val="minor"/>
    </font>
    <font>
      <u/>
      <sz val="10"/>
      <color theme="1"/>
      <name val="Calibri"/>
      <family val="2"/>
      <scheme val="minor"/>
    </font>
    <font>
      <sz val="10"/>
      <color theme="0"/>
      <name val="Calibri"/>
      <family val="2"/>
      <scheme val="minor"/>
    </font>
    <font>
      <b/>
      <sz val="11"/>
      <color theme="1"/>
      <name val="Calibri"/>
      <family val="2"/>
      <scheme val="minor"/>
    </font>
    <font>
      <b/>
      <sz val="18"/>
      <color indexed="9"/>
      <name val="Arial Narrow"/>
      <family val="2"/>
    </font>
    <font>
      <sz val="11"/>
      <color theme="1"/>
      <name val="Arial Narrow"/>
      <family val="2"/>
    </font>
    <font>
      <b/>
      <sz val="12"/>
      <color theme="0"/>
      <name val="Arial Narrow"/>
      <family val="2"/>
    </font>
    <font>
      <sz val="12"/>
      <color theme="0"/>
      <name val="Arial Narrow"/>
      <family val="2"/>
    </font>
    <font>
      <b/>
      <sz val="12"/>
      <color theme="1"/>
      <name val="Arial Narrow"/>
      <family val="2"/>
    </font>
    <font>
      <sz val="10"/>
      <name val="Arial Narrow"/>
      <family val="2"/>
    </font>
    <font>
      <b/>
      <sz val="10"/>
      <name val="Arial Narrow"/>
      <family val="2"/>
    </font>
    <font>
      <sz val="10"/>
      <color theme="1"/>
      <name val="Arial Narrow"/>
      <family val="2"/>
    </font>
    <font>
      <sz val="9"/>
      <color theme="1"/>
      <name val="Arial Narrow"/>
      <family val="2"/>
    </font>
    <font>
      <b/>
      <sz val="22"/>
      <color theme="1"/>
      <name val="Arial Narrow"/>
      <family val="2"/>
    </font>
    <font>
      <b/>
      <sz val="28"/>
      <color theme="1"/>
      <name val="Arial Narrow"/>
      <family val="2"/>
    </font>
    <font>
      <sz val="12"/>
      <color theme="1"/>
      <name val="Arial Narrow"/>
      <family val="2"/>
    </font>
    <font>
      <u/>
      <sz val="12"/>
      <name val="Arial Narrow"/>
      <family val="2"/>
    </font>
    <font>
      <b/>
      <sz val="12"/>
      <name val="Arial Narrow"/>
      <family val="2"/>
    </font>
    <font>
      <b/>
      <u/>
      <sz val="22"/>
      <color theme="1"/>
      <name val="Arial Narrow"/>
      <family val="2"/>
    </font>
    <font>
      <b/>
      <u/>
      <sz val="9"/>
      <color theme="1"/>
      <name val="Arial Narrow"/>
      <family val="2"/>
    </font>
    <font>
      <b/>
      <sz val="10"/>
      <color theme="1"/>
      <name val="Arial Narrow"/>
      <family val="2"/>
    </font>
    <font>
      <sz val="10"/>
      <color rgb="FF000000"/>
      <name val="Arial Narrow"/>
      <family val="2"/>
    </font>
    <font>
      <sz val="8"/>
      <color theme="1"/>
      <name val="Arial Narrow"/>
      <family val="2"/>
    </font>
    <font>
      <b/>
      <sz val="28"/>
      <name val="Arial Narrow"/>
      <family val="2"/>
    </font>
    <font>
      <b/>
      <u/>
      <sz val="20"/>
      <color theme="1"/>
      <name val="Arial Narrow"/>
      <family val="2"/>
    </font>
    <font>
      <sz val="10"/>
      <color theme="0"/>
      <name val="Arial Narrow"/>
      <family val="2"/>
    </font>
    <font>
      <u/>
      <sz val="10"/>
      <color theme="1"/>
      <name val="Arial Narrow"/>
      <family val="2"/>
    </font>
    <font>
      <b/>
      <sz val="10"/>
      <color rgb="FF000000"/>
      <name val="Arial Narrow"/>
      <family val="2"/>
    </font>
    <font>
      <sz val="11"/>
      <color rgb="FF000000"/>
      <name val="Arial Narrow"/>
      <family val="2"/>
    </font>
    <font>
      <sz val="9"/>
      <color rgb="FF000000"/>
      <name val="Arial Narrow"/>
      <family val="2"/>
    </font>
    <font>
      <sz val="12"/>
      <name val="Arial Narrow"/>
      <family val="2"/>
    </font>
    <font>
      <b/>
      <u/>
      <sz val="8"/>
      <color theme="1"/>
      <name val="Arial Narrow"/>
      <family val="2"/>
    </font>
    <font>
      <b/>
      <sz val="10"/>
      <color theme="0"/>
      <name val="Arial Narrow"/>
      <family val="2"/>
    </font>
    <font>
      <sz val="11"/>
      <name val="Arial Narrow"/>
      <family val="2"/>
    </font>
    <font>
      <b/>
      <sz val="11"/>
      <name val="Arial Narrow"/>
      <family val="2"/>
    </font>
    <font>
      <b/>
      <sz val="11"/>
      <color theme="1"/>
      <name val="Arial Narrow"/>
      <family val="2"/>
    </font>
    <font>
      <b/>
      <sz val="12"/>
      <color theme="1"/>
      <name val="Calibri Light"/>
      <family val="2"/>
      <scheme val="major"/>
    </font>
    <font>
      <sz val="11"/>
      <name val="Calibri"/>
      <family val="2"/>
      <scheme val="minor"/>
    </font>
    <font>
      <sz val="11"/>
      <name val="Calibri Light"/>
      <family val="2"/>
      <scheme val="major"/>
    </font>
    <font>
      <b/>
      <sz val="22"/>
      <color rgb="FF000000"/>
      <name val="Arial Narrow"/>
      <family val="2"/>
    </font>
    <font>
      <b/>
      <sz val="28"/>
      <color rgb="FF000000"/>
      <name val="Arial Narrow"/>
      <family val="2"/>
    </font>
    <font>
      <sz val="10"/>
      <color rgb="FF000000"/>
      <name val="Courier New"/>
      <family val="3"/>
    </font>
  </fonts>
  <fills count="1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FF"/>
        <bgColor rgb="FF000000"/>
      </patternFill>
    </fill>
    <fill>
      <patternFill patternType="solid">
        <fgColor rgb="FF92D050"/>
        <bgColor rgb="FF000000"/>
      </patternFill>
    </fill>
    <fill>
      <patternFill patternType="solid">
        <fgColor theme="0"/>
        <bgColor rgb="FF000000"/>
      </patternFill>
    </fill>
    <fill>
      <patternFill patternType="solid">
        <fgColor theme="4" tint="-0.499984740745262"/>
        <bgColor indexed="64"/>
      </patternFill>
    </fill>
    <fill>
      <patternFill patternType="solid">
        <fgColor rgb="FFFFFF99"/>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8" tint="0.7999816888943144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0"/>
      </left>
      <right style="thin">
        <color theme="0"/>
      </right>
      <top style="thin">
        <color theme="0"/>
      </top>
      <bottom style="thin">
        <color theme="0"/>
      </bottom>
      <diagonal/>
    </border>
    <border>
      <left/>
      <right style="medium">
        <color indexed="64"/>
      </right>
      <top style="medium">
        <color indexed="64"/>
      </top>
      <bottom/>
      <diagonal/>
    </border>
    <border>
      <left/>
      <right/>
      <top/>
      <bottom style="thin">
        <color theme="0"/>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top style="thin">
        <color theme="0"/>
      </top>
      <bottom style="thin">
        <color theme="0"/>
      </bottom>
      <diagonal/>
    </border>
    <border>
      <left/>
      <right style="thin">
        <color theme="0"/>
      </right>
      <top/>
      <bottom/>
      <diagonal/>
    </border>
    <border>
      <left style="thin">
        <color theme="0"/>
      </left>
      <right/>
      <top style="thin">
        <color theme="0"/>
      </top>
      <bottom style="thin">
        <color theme="0"/>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style="double">
        <color indexed="64"/>
      </left>
      <right style="thin">
        <color theme="0"/>
      </right>
      <top style="double">
        <color indexed="64"/>
      </top>
      <bottom/>
      <diagonal/>
    </border>
    <border>
      <left style="thin">
        <color theme="0"/>
      </left>
      <right style="thin">
        <color theme="0"/>
      </right>
      <top style="double">
        <color indexed="64"/>
      </top>
      <bottom/>
      <diagonal/>
    </border>
    <border>
      <left style="thin">
        <color theme="0"/>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medium">
        <color indexed="64"/>
      </top>
      <bottom/>
      <diagonal/>
    </border>
    <border>
      <left style="medium">
        <color indexed="64"/>
      </left>
      <right style="double">
        <color indexed="64"/>
      </right>
      <top style="medium">
        <color indexed="64"/>
      </top>
      <bottom/>
      <diagonal/>
    </border>
    <border>
      <left/>
      <right style="medium">
        <color indexed="64"/>
      </right>
      <top/>
      <bottom style="double">
        <color indexed="64"/>
      </bottom>
      <diagonal/>
    </border>
    <border>
      <left style="medium">
        <color indexed="64"/>
      </left>
      <right style="double">
        <color indexed="64"/>
      </right>
      <top/>
      <bottom style="double">
        <color indexed="64"/>
      </bottom>
      <diagonal/>
    </border>
    <border>
      <left style="double">
        <color indexed="64"/>
      </left>
      <right/>
      <top/>
      <bottom/>
      <diagonal/>
    </border>
    <border>
      <left/>
      <right style="thin">
        <color theme="0"/>
      </right>
      <top style="double">
        <color indexed="64"/>
      </top>
      <bottom/>
      <diagonal/>
    </border>
    <border>
      <left style="thin">
        <color theme="0"/>
      </left>
      <right style="thin">
        <color theme="0"/>
      </right>
      <top style="double">
        <color indexed="64"/>
      </top>
      <bottom style="thin">
        <color theme="0"/>
      </bottom>
      <diagonal/>
    </border>
    <border>
      <left style="thin">
        <color theme="0"/>
      </left>
      <right/>
      <top style="double">
        <color indexed="64"/>
      </top>
      <bottom style="thin">
        <color theme="0"/>
      </bottom>
      <diagonal/>
    </border>
    <border>
      <left/>
      <right/>
      <top style="double">
        <color indexed="64"/>
      </top>
      <bottom style="thin">
        <color theme="0"/>
      </bottom>
      <diagonal/>
    </border>
    <border>
      <left/>
      <right style="double">
        <color indexed="64"/>
      </right>
      <top style="double">
        <color indexed="64"/>
      </top>
      <bottom style="thin">
        <color theme="0"/>
      </bottom>
      <diagonal/>
    </border>
    <border>
      <left/>
      <right style="double">
        <color indexed="64"/>
      </right>
      <top style="thin">
        <color theme="0"/>
      </top>
      <bottom style="thin">
        <color theme="0"/>
      </bottom>
      <diagonal/>
    </border>
    <border>
      <left/>
      <right style="thin">
        <color theme="0"/>
      </right>
      <top/>
      <bottom style="double">
        <color indexed="64"/>
      </bottom>
      <diagonal/>
    </border>
    <border>
      <left style="thin">
        <color theme="0"/>
      </left>
      <right style="thin">
        <color theme="0"/>
      </right>
      <top style="thin">
        <color theme="0"/>
      </top>
      <bottom style="double">
        <color indexed="64"/>
      </bottom>
      <diagonal/>
    </border>
    <border>
      <left style="thin">
        <color theme="0"/>
      </left>
      <right/>
      <top style="thin">
        <color theme="0"/>
      </top>
      <bottom style="double">
        <color indexed="64"/>
      </bottom>
      <diagonal/>
    </border>
    <border>
      <left/>
      <right/>
      <top style="thin">
        <color theme="0"/>
      </top>
      <bottom style="double">
        <color indexed="64"/>
      </bottom>
      <diagonal/>
    </border>
    <border>
      <left/>
      <right style="double">
        <color indexed="64"/>
      </right>
      <top style="thin">
        <color theme="0"/>
      </top>
      <bottom style="double">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499984740745262"/>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indexed="64"/>
      </bottom>
      <diagonal/>
    </border>
    <border>
      <left style="thin">
        <color indexed="64"/>
      </left>
      <right style="thin">
        <color indexed="64"/>
      </right>
      <top style="thin">
        <color indexed="64"/>
      </top>
      <bottom/>
      <diagonal/>
    </border>
    <border>
      <left style="thin">
        <color indexed="64"/>
      </left>
      <right style="thin">
        <color theme="1" tint="0.499984740745262"/>
      </right>
      <top style="thin">
        <color theme="1" tint="0.499984740745262"/>
      </top>
      <bottom/>
      <diagonal/>
    </border>
    <border>
      <left style="thin">
        <color indexed="64"/>
      </left>
      <right style="thin">
        <color theme="1" tint="0.499984740745262"/>
      </right>
      <top/>
      <bottom style="thin">
        <color theme="1" tint="0.499984740745262"/>
      </bottom>
      <diagonal/>
    </border>
    <border>
      <left style="thin">
        <color theme="1" tint="0.499984740745262"/>
      </left>
      <right style="thin">
        <color indexed="64"/>
      </right>
      <top style="thin">
        <color theme="1" tint="0.499984740745262"/>
      </top>
      <bottom/>
      <diagonal/>
    </border>
    <border>
      <left style="thin">
        <color theme="1" tint="0.499984740745262"/>
      </left>
      <right style="thin">
        <color indexed="64"/>
      </right>
      <top/>
      <bottom style="thin">
        <color theme="1" tint="0.499984740745262"/>
      </bottom>
      <diagonal/>
    </border>
  </borders>
  <cellStyleXfs count="8">
    <xf numFmtId="0" fontId="0" fillId="0" borderId="0"/>
    <xf numFmtId="0" fontId="1"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0" fontId="2" fillId="0" borderId="0"/>
    <xf numFmtId="0" fontId="12" fillId="0" borderId="0" applyNumberFormat="0" applyFill="0" applyBorder="0" applyAlignment="0" applyProtection="0"/>
  </cellStyleXfs>
  <cellXfs count="297">
    <xf numFmtId="0" fontId="0" fillId="0" borderId="0" xfId="0"/>
    <xf numFmtId="0" fontId="9" fillId="0" borderId="0" xfId="0" applyFont="1"/>
    <xf numFmtId="0" fontId="14" fillId="0" borderId="0" xfId="0" applyFont="1" applyAlignment="1">
      <alignment vertical="center" wrapText="1"/>
    </xf>
    <xf numFmtId="9" fontId="15" fillId="0" borderId="0" xfId="0" applyNumberFormat="1" applyFont="1" applyAlignment="1">
      <alignment horizontal="left" vertical="center" wrapText="1"/>
    </xf>
    <xf numFmtId="0" fontId="16" fillId="0" borderId="0" xfId="0" applyFont="1" applyAlignment="1">
      <alignment horizontal="left" vertical="center" wrapText="1"/>
    </xf>
    <xf numFmtId="0" fontId="19" fillId="0" borderId="0" xfId="0" applyFont="1" applyAlignment="1">
      <alignment horizontal="center"/>
    </xf>
    <xf numFmtId="0" fontId="19" fillId="0" borderId="0" xfId="0" applyFont="1"/>
    <xf numFmtId="0" fontId="22" fillId="0" borderId="0" xfId="0" applyFont="1"/>
    <xf numFmtId="0" fontId="25" fillId="2" borderId="0" xfId="0" applyFont="1" applyFill="1" applyAlignment="1">
      <alignment horizontal="center"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9" fontId="25" fillId="2" borderId="1" xfId="0" applyNumberFormat="1" applyFont="1" applyFill="1" applyBorder="1" applyAlignment="1">
      <alignment horizontal="center" vertical="center" wrapText="1"/>
    </xf>
    <xf numFmtId="17" fontId="25" fillId="2" borderId="1" xfId="0" applyNumberFormat="1" applyFont="1" applyFill="1" applyBorder="1" applyAlignment="1">
      <alignment horizontal="center" vertical="center" wrapText="1"/>
    </xf>
    <xf numFmtId="0" fontId="23" fillId="2" borderId="0" xfId="0" applyFont="1" applyFill="1" applyAlignment="1">
      <alignment horizontal="center" vertical="center" wrapText="1"/>
    </xf>
    <xf numFmtId="0" fontId="26" fillId="0" borderId="0" xfId="0" applyFont="1" applyAlignment="1">
      <alignment vertical="center"/>
    </xf>
    <xf numFmtId="0" fontId="29" fillId="0" borderId="0" xfId="0" applyFont="1" applyAlignment="1">
      <alignment horizontal="center" vertical="center"/>
    </xf>
    <xf numFmtId="0" fontId="29" fillId="0" borderId="0" xfId="0" applyFont="1"/>
    <xf numFmtId="9" fontId="29" fillId="0" borderId="0" xfId="0" applyNumberFormat="1" applyFont="1"/>
    <xf numFmtId="0" fontId="31" fillId="0" borderId="0" xfId="7" applyFont="1" applyAlignment="1">
      <alignment vertical="center"/>
    </xf>
    <xf numFmtId="0" fontId="21" fillId="9" borderId="5" xfId="0" applyFont="1" applyFill="1" applyBorder="1" applyAlignment="1">
      <alignment horizontal="justify" vertical="center" wrapText="1"/>
    </xf>
    <xf numFmtId="0" fontId="21" fillId="9" borderId="31" xfId="0" applyFont="1" applyFill="1" applyBorder="1" applyAlignment="1">
      <alignment horizontal="justify" vertical="center" wrapText="1"/>
    </xf>
    <xf numFmtId="0" fontId="21" fillId="9" borderId="37" xfId="0" applyFont="1" applyFill="1" applyBorder="1" applyAlignment="1">
      <alignment horizontal="justify" vertical="center" wrapText="1"/>
    </xf>
    <xf numFmtId="0" fontId="22" fillId="10" borderId="10"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32" fillId="0" borderId="0" xfId="0" applyFont="1" applyAlignment="1">
      <alignment vertical="center" wrapText="1"/>
    </xf>
    <xf numFmtId="0" fontId="33" fillId="0" borderId="0" xfId="0" applyFont="1" applyAlignment="1">
      <alignment horizontal="center" vertical="center" wrapText="1"/>
    </xf>
    <xf numFmtId="0" fontId="32" fillId="0" borderId="0" xfId="0" applyFont="1" applyAlignment="1">
      <alignment horizontal="center" vertical="center" wrapText="1"/>
    </xf>
    <xf numFmtId="0" fontId="23" fillId="2" borderId="1" xfId="0" applyFont="1" applyFill="1" applyBorder="1" applyAlignment="1">
      <alignment horizontal="left" vertical="center" wrapText="1"/>
    </xf>
    <xf numFmtId="0" fontId="23" fillId="0" borderId="1" xfId="0" applyFont="1" applyBorder="1" applyAlignment="1">
      <alignment horizontal="center" vertical="center" wrapText="1"/>
    </xf>
    <xf numFmtId="9" fontId="34" fillId="2" borderId="1" xfId="0" applyNumberFormat="1" applyFont="1" applyFill="1" applyBorder="1" applyAlignment="1">
      <alignment horizontal="center" vertical="center" wrapText="1"/>
    </xf>
    <xf numFmtId="0" fontId="26" fillId="0" borderId="0" xfId="0" applyFont="1"/>
    <xf numFmtId="0" fontId="26" fillId="2" borderId="0" xfId="0" applyFont="1" applyFill="1" applyAlignment="1">
      <alignment horizontal="center" vertical="center"/>
    </xf>
    <xf numFmtId="0" fontId="26" fillId="0" borderId="0" xfId="0" applyFont="1" applyAlignment="1">
      <alignment horizontal="left" vertical="center" wrapText="1"/>
    </xf>
    <xf numFmtId="0" fontId="26" fillId="0" borderId="0" xfId="0" applyFont="1" applyAlignment="1">
      <alignment horizontal="center" vertical="center" wrapText="1"/>
    </xf>
    <xf numFmtId="0" fontId="36" fillId="0" borderId="0" xfId="0" applyFont="1" applyAlignment="1">
      <alignment horizontal="left" vertical="center" wrapText="1"/>
    </xf>
    <xf numFmtId="0" fontId="34" fillId="0" borderId="1" xfId="0" applyFont="1" applyBorder="1" applyAlignment="1">
      <alignment horizontal="center" vertical="center" wrapText="1"/>
    </xf>
    <xf numFmtId="0" fontId="23" fillId="0" borderId="1" xfId="0" applyFont="1" applyBorder="1" applyAlignment="1">
      <alignment horizontal="left" vertical="center" wrapText="1"/>
    </xf>
    <xf numFmtId="0" fontId="36" fillId="2" borderId="0" xfId="0" applyFont="1" applyFill="1"/>
    <xf numFmtId="0" fontId="26" fillId="2" borderId="0" xfId="0" applyFont="1" applyFill="1" applyAlignment="1">
      <alignment horizontal="left" vertical="center" wrapText="1"/>
    </xf>
    <xf numFmtId="0" fontId="26" fillId="2" borderId="0" xfId="0" applyFont="1" applyFill="1" applyAlignment="1">
      <alignment horizontal="center" vertical="center" wrapText="1"/>
    </xf>
    <xf numFmtId="0" fontId="36" fillId="2" borderId="0" xfId="0" applyFont="1" applyFill="1" applyAlignment="1">
      <alignment horizontal="left" vertical="center" wrapText="1"/>
    </xf>
    <xf numFmtId="0" fontId="26" fillId="2" borderId="0" xfId="0" applyFont="1" applyFill="1"/>
    <xf numFmtId="0" fontId="38" fillId="0" borderId="0" xfId="0" applyFont="1" applyAlignment="1">
      <alignment vertical="center" wrapText="1"/>
    </xf>
    <xf numFmtId="0" fontId="39" fillId="0" borderId="0" xfId="0" applyFont="1" applyAlignment="1">
      <alignment horizontal="left" vertical="center" wrapText="1"/>
    </xf>
    <xf numFmtId="9" fontId="40" fillId="0" borderId="0" xfId="0" applyNumberFormat="1" applyFont="1" applyAlignment="1">
      <alignment horizontal="left" vertical="center" wrapText="1"/>
    </xf>
    <xf numFmtId="0" fontId="34" fillId="2" borderId="1" xfId="0" applyFont="1" applyFill="1" applyBorder="1" applyAlignment="1">
      <alignment horizontal="center" vertical="center"/>
    </xf>
    <xf numFmtId="0" fontId="23"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42" fillId="0" borderId="7" xfId="0" applyFont="1" applyBorder="1"/>
    <xf numFmtId="0" fontId="42" fillId="0" borderId="0" xfId="0" applyFont="1"/>
    <xf numFmtId="0" fontId="23" fillId="0" borderId="1" xfId="0" applyFont="1" applyBorder="1" applyAlignment="1">
      <alignment horizontal="justify" vertical="center" wrapText="1"/>
    </xf>
    <xf numFmtId="0" fontId="19" fillId="0" borderId="0" xfId="0" applyFont="1" applyAlignment="1">
      <alignment horizontal="center" vertical="center"/>
    </xf>
    <xf numFmtId="0" fontId="36" fillId="0" borderId="0" xfId="0" applyFont="1" applyAlignment="1">
      <alignment horizontal="left" vertical="center"/>
    </xf>
    <xf numFmtId="0" fontId="45" fillId="0" borderId="0" xfId="0" applyFont="1" applyAlignment="1">
      <alignment horizontal="left" vertical="center" wrapText="1"/>
    </xf>
    <xf numFmtId="0" fontId="19" fillId="0" borderId="0" xfId="0" applyFont="1" applyAlignment="1">
      <alignment vertical="center"/>
    </xf>
    <xf numFmtId="0" fontId="26" fillId="0" borderId="0" xfId="0" applyFont="1" applyAlignment="1">
      <alignment horizontal="left" vertical="center"/>
    </xf>
    <xf numFmtId="0" fontId="33" fillId="0" borderId="0" xfId="0" applyFont="1" applyAlignment="1">
      <alignment horizontal="left" vertical="center" wrapText="1"/>
    </xf>
    <xf numFmtId="0" fontId="19" fillId="0" borderId="0" xfId="0" applyFont="1" applyAlignment="1">
      <alignment horizontal="left"/>
    </xf>
    <xf numFmtId="0" fontId="24" fillId="2" borderId="1" xfId="0" applyFont="1" applyFill="1" applyBorder="1" applyAlignment="1">
      <alignment horizontal="left" vertical="center" wrapText="1"/>
    </xf>
    <xf numFmtId="9" fontId="25" fillId="3" borderId="1" xfId="0" applyNumberFormat="1" applyFont="1" applyFill="1" applyBorder="1" applyAlignment="1">
      <alignment horizontal="center" vertical="center" wrapText="1"/>
    </xf>
    <xf numFmtId="0" fontId="23" fillId="0" borderId="1" xfId="0" applyFont="1" applyBorder="1" applyAlignment="1">
      <alignment horizontal="left" vertical="top" wrapText="1"/>
    </xf>
    <xf numFmtId="0" fontId="25" fillId="2" borderId="1" xfId="0" applyFont="1" applyFill="1" applyBorder="1" applyAlignment="1">
      <alignment horizontal="justify" vertical="center" wrapText="1"/>
    </xf>
    <xf numFmtId="0" fontId="25" fillId="0" borderId="1" xfId="0" applyFont="1" applyBorder="1" applyAlignment="1">
      <alignment vertical="center" wrapText="1"/>
    </xf>
    <xf numFmtId="0" fontId="23" fillId="2" borderId="41" xfId="0" applyFont="1" applyFill="1" applyBorder="1" applyAlignment="1">
      <alignment horizontal="center" vertical="center" wrapText="1"/>
    </xf>
    <xf numFmtId="0" fontId="24" fillId="2" borderId="41" xfId="0" applyFont="1" applyFill="1" applyBorder="1" applyAlignment="1">
      <alignment horizontal="center" vertical="center" wrapText="1"/>
    </xf>
    <xf numFmtId="0" fontId="23" fillId="0" borderId="41" xfId="0" applyFont="1" applyBorder="1" applyAlignment="1">
      <alignment horizontal="center" vertical="center" wrapText="1"/>
    </xf>
    <xf numFmtId="9" fontId="34" fillId="2" borderId="41" xfId="0" applyNumberFormat="1" applyFont="1" applyFill="1" applyBorder="1" applyAlignment="1">
      <alignment horizontal="center" vertical="center" wrapText="1"/>
    </xf>
    <xf numFmtId="9" fontId="25" fillId="2" borderId="41" xfId="0" applyNumberFormat="1" applyFont="1" applyFill="1" applyBorder="1" applyAlignment="1">
      <alignment horizontal="center" vertical="center" wrapText="1"/>
    </xf>
    <xf numFmtId="0" fontId="25" fillId="2" borderId="41" xfId="0" applyFont="1" applyFill="1" applyBorder="1" applyAlignment="1">
      <alignment horizontal="center" vertical="center" wrapText="1"/>
    </xf>
    <xf numFmtId="0" fontId="47" fillId="2" borderId="41" xfId="0" applyFont="1" applyFill="1" applyBorder="1" applyAlignment="1">
      <alignment horizontal="center" vertical="center" wrapText="1"/>
    </xf>
    <xf numFmtId="0" fontId="47" fillId="2" borderId="41" xfId="0" applyFont="1" applyFill="1" applyBorder="1" applyAlignment="1">
      <alignment horizontal="left" vertical="center" wrapText="1"/>
    </xf>
    <xf numFmtId="0" fontId="48" fillId="2" borderId="41" xfId="0" applyFont="1" applyFill="1" applyBorder="1" applyAlignment="1">
      <alignment horizontal="center" vertical="center" wrapText="1"/>
    </xf>
    <xf numFmtId="0" fontId="47" fillId="2" borderId="41" xfId="0" applyFont="1" applyFill="1" applyBorder="1" applyAlignment="1">
      <alignment vertical="center" wrapText="1"/>
    </xf>
    <xf numFmtId="0" fontId="47" fillId="0" borderId="41" xfId="0" applyFont="1" applyBorder="1" applyAlignment="1">
      <alignment horizontal="center" vertical="center" wrapText="1"/>
    </xf>
    <xf numFmtId="9" fontId="49" fillId="2" borderId="41" xfId="0" applyNumberFormat="1" applyFont="1" applyFill="1" applyBorder="1" applyAlignment="1">
      <alignment horizontal="center" vertical="center" wrapText="1"/>
    </xf>
    <xf numFmtId="9" fontId="19" fillId="2" borderId="41" xfId="0" applyNumberFormat="1" applyFont="1" applyFill="1" applyBorder="1" applyAlignment="1">
      <alignment horizontal="center" vertical="center" wrapText="1"/>
    </xf>
    <xf numFmtId="0" fontId="19" fillId="2" borderId="41" xfId="0" applyFont="1" applyFill="1" applyBorder="1" applyAlignment="1">
      <alignment horizontal="center" vertical="center" wrapText="1"/>
    </xf>
    <xf numFmtId="0" fontId="47" fillId="2" borderId="2" xfId="0" applyFont="1" applyFill="1" applyBorder="1" applyAlignment="1">
      <alignment horizontal="center" vertical="center" wrapText="1"/>
    </xf>
    <xf numFmtId="0" fontId="48" fillId="2" borderId="1" xfId="0" applyFont="1" applyFill="1" applyBorder="1" applyAlignment="1">
      <alignment horizontal="center" vertical="center" wrapText="1"/>
    </xf>
    <xf numFmtId="0" fontId="47" fillId="0" borderId="2" xfId="0" applyFont="1" applyBorder="1" applyAlignment="1">
      <alignment horizontal="center" vertical="center" wrapText="1"/>
    </xf>
    <xf numFmtId="9" fontId="19" fillId="2" borderId="4" xfId="0" applyNumberFormat="1" applyFont="1" applyFill="1" applyBorder="1" applyAlignment="1">
      <alignment horizontal="center" vertical="center" wrapText="1"/>
    </xf>
    <xf numFmtId="0" fontId="19" fillId="2" borderId="1" xfId="0" applyFont="1" applyFill="1" applyBorder="1" applyAlignment="1">
      <alignment horizontal="center" vertical="center" wrapText="1"/>
    </xf>
    <xf numFmtId="9" fontId="19" fillId="2" borderId="1" xfId="0" applyNumberFormat="1" applyFont="1" applyFill="1" applyBorder="1" applyAlignment="1">
      <alignment horizontal="center" vertical="center" wrapText="1"/>
    </xf>
    <xf numFmtId="0" fontId="42" fillId="0" borderId="41" xfId="0" applyFont="1" applyBorder="1" applyAlignment="1">
      <alignment vertical="center" wrapText="1"/>
    </xf>
    <xf numFmtId="9" fontId="28" fillId="2" borderId="41" xfId="0" applyNumberFormat="1" applyFont="1" applyFill="1" applyBorder="1" applyAlignment="1">
      <alignment horizontal="center" vertical="center" wrapText="1"/>
    </xf>
    <xf numFmtId="9" fontId="37" fillId="2" borderId="41" xfId="0" applyNumberFormat="1" applyFont="1" applyFill="1" applyBorder="1" applyAlignment="1">
      <alignment horizontal="center" vertical="center" wrapText="1"/>
    </xf>
    <xf numFmtId="9" fontId="10" fillId="2" borderId="41" xfId="0" applyNumberFormat="1" applyFont="1" applyFill="1" applyBorder="1" applyAlignment="1">
      <alignment horizontal="center" vertical="center" wrapText="1"/>
    </xf>
    <xf numFmtId="0" fontId="51" fillId="2" borderId="41" xfId="0" applyFont="1" applyFill="1" applyBorder="1" applyAlignment="1">
      <alignment horizontal="center" vertical="center" wrapText="1"/>
    </xf>
    <xf numFmtId="0" fontId="0" fillId="2" borderId="41" xfId="0" applyFill="1" applyBorder="1" applyAlignment="1">
      <alignment horizontal="center" vertical="center" wrapText="1"/>
    </xf>
    <xf numFmtId="0" fontId="0" fillId="2" borderId="41" xfId="0" applyFill="1" applyBorder="1" applyAlignment="1">
      <alignment horizontal="left" vertical="center" wrapText="1"/>
    </xf>
    <xf numFmtId="0" fontId="52" fillId="2" borderId="41" xfId="0" applyFont="1" applyFill="1" applyBorder="1" applyAlignment="1">
      <alignment horizontal="center" vertical="center" wrapText="1"/>
    </xf>
    <xf numFmtId="9" fontId="9" fillId="2" borderId="41" xfId="0" applyNumberFormat="1" applyFont="1" applyFill="1" applyBorder="1" applyAlignment="1">
      <alignment horizontal="center" vertical="center" wrapText="1"/>
    </xf>
    <xf numFmtId="9" fontId="0" fillId="2" borderId="41" xfId="0" applyNumberFormat="1" applyFill="1" applyBorder="1" applyAlignment="1">
      <alignment horizontal="center"/>
    </xf>
    <xf numFmtId="0" fontId="0" fillId="2" borderId="41" xfId="0" applyFill="1" applyBorder="1"/>
    <xf numFmtId="0" fontId="48" fillId="2" borderId="2" xfId="0" applyFont="1" applyFill="1" applyBorder="1" applyAlignment="1">
      <alignment horizontal="center" vertical="center" wrapText="1"/>
    </xf>
    <xf numFmtId="0" fontId="48" fillId="0" borderId="2" xfId="0" applyFont="1" applyBorder="1" applyAlignment="1">
      <alignment horizontal="center" vertical="center" wrapText="1"/>
    </xf>
    <xf numFmtId="0" fontId="47" fillId="0" borderId="11" xfId="0" applyFont="1" applyBorder="1" applyAlignment="1">
      <alignment vertical="center" wrapText="1"/>
    </xf>
    <xf numFmtId="9" fontId="19" fillId="0" borderId="2" xfId="0" applyNumberFormat="1" applyFont="1" applyBorder="1" applyAlignment="1">
      <alignment horizontal="center" vertical="center" wrapText="1"/>
    </xf>
    <xf numFmtId="9" fontId="19" fillId="2" borderId="12" xfId="0" applyNumberFormat="1" applyFont="1" applyFill="1" applyBorder="1" applyAlignment="1">
      <alignment horizontal="center" vertical="center" wrapText="1"/>
    </xf>
    <xf numFmtId="0" fontId="19" fillId="2" borderId="2" xfId="0" applyFont="1" applyFill="1" applyBorder="1" applyAlignment="1">
      <alignment horizontal="center" vertical="center" wrapText="1"/>
    </xf>
    <xf numFmtId="17" fontId="19" fillId="2" borderId="2" xfId="0" applyNumberFormat="1" applyFont="1" applyFill="1" applyBorder="1" applyAlignment="1">
      <alignment horizontal="center" vertical="center" wrapText="1"/>
    </xf>
    <xf numFmtId="0" fontId="47" fillId="0" borderId="3" xfId="0" applyFont="1" applyBorder="1" applyAlignment="1">
      <alignment vertical="center" wrapText="1"/>
    </xf>
    <xf numFmtId="17" fontId="19" fillId="2" borderId="1" xfId="0" applyNumberFormat="1" applyFont="1" applyFill="1" applyBorder="1" applyAlignment="1">
      <alignment horizontal="center" vertical="center" wrapText="1"/>
    </xf>
    <xf numFmtId="0" fontId="47" fillId="0" borderId="3" xfId="0" applyFont="1" applyBorder="1" applyAlignment="1">
      <alignment horizontal="left" vertical="center" wrapText="1"/>
    </xf>
    <xf numFmtId="0" fontId="47" fillId="0" borderId="9" xfId="0" applyFont="1" applyBorder="1" applyAlignment="1">
      <alignment horizontal="center" vertical="center" wrapText="1"/>
    </xf>
    <xf numFmtId="9" fontId="19" fillId="0" borderId="9" xfId="0" applyNumberFormat="1" applyFont="1" applyBorder="1" applyAlignment="1">
      <alignment horizontal="center" vertical="center" wrapText="1"/>
    </xf>
    <xf numFmtId="0" fontId="19" fillId="2" borderId="41" xfId="0" applyFont="1" applyFill="1" applyBorder="1" applyAlignment="1">
      <alignment horizontal="center" vertical="center"/>
    </xf>
    <xf numFmtId="0" fontId="19" fillId="0" borderId="41" xfId="0" applyFont="1" applyBorder="1" applyAlignment="1">
      <alignment horizontal="left" vertical="center" wrapText="1"/>
    </xf>
    <xf numFmtId="0" fontId="49" fillId="0" borderId="41" xfId="0" applyFont="1" applyBorder="1" applyAlignment="1">
      <alignment horizontal="center" vertical="center" wrapText="1"/>
    </xf>
    <xf numFmtId="0" fontId="47" fillId="0" borderId="41" xfId="0" applyFont="1" applyBorder="1" applyAlignment="1">
      <alignment horizontal="left" vertical="center" wrapText="1"/>
    </xf>
    <xf numFmtId="9" fontId="19" fillId="0" borderId="41" xfId="0" applyNumberFormat="1" applyFont="1" applyBorder="1" applyAlignment="1">
      <alignment horizontal="center" vertical="center" wrapText="1"/>
    </xf>
    <xf numFmtId="0" fontId="49" fillId="2" borderId="41" xfId="0" applyFont="1" applyFill="1" applyBorder="1" applyAlignment="1">
      <alignment horizontal="center" vertical="center"/>
    </xf>
    <xf numFmtId="0" fontId="19" fillId="2" borderId="41" xfId="0" applyFont="1" applyFill="1" applyBorder="1"/>
    <xf numFmtId="0" fontId="47" fillId="2" borderId="41" xfId="0" applyFont="1" applyFill="1" applyBorder="1" applyAlignment="1">
      <alignment horizontal="justify" vertical="center" wrapText="1"/>
    </xf>
    <xf numFmtId="0" fontId="47" fillId="2" borderId="41" xfId="0" applyFont="1" applyFill="1" applyBorder="1" applyAlignment="1">
      <alignment horizontal="center" vertical="center"/>
    </xf>
    <xf numFmtId="0" fontId="48" fillId="0" borderId="41" xfId="0" applyFont="1" applyBorder="1" applyAlignment="1">
      <alignment horizontal="center" vertical="center" wrapText="1"/>
    </xf>
    <xf numFmtId="2" fontId="47" fillId="2" borderId="41" xfId="6" applyNumberFormat="1" applyFont="1" applyFill="1" applyBorder="1" applyAlignment="1">
      <alignment horizontal="left" vertical="center" wrapText="1"/>
    </xf>
    <xf numFmtId="0" fontId="24" fillId="0" borderId="41" xfId="0" applyFont="1" applyBorder="1" applyAlignment="1">
      <alignment horizontal="center" vertical="center" wrapText="1"/>
    </xf>
    <xf numFmtId="2" fontId="47" fillId="2" borderId="41" xfId="6" applyNumberFormat="1" applyFont="1" applyFill="1" applyBorder="1" applyAlignment="1">
      <alignment horizontal="left" vertical="top" wrapText="1"/>
    </xf>
    <xf numFmtId="0" fontId="47" fillId="2" borderId="41" xfId="0" applyFont="1" applyFill="1" applyBorder="1" applyAlignment="1">
      <alignment horizontal="justify" vertical="top" wrapText="1"/>
    </xf>
    <xf numFmtId="0" fontId="23" fillId="0" borderId="41" xfId="0" applyFont="1" applyBorder="1" applyAlignment="1">
      <alignment horizontal="justify" vertical="center" wrapText="1"/>
    </xf>
    <xf numFmtId="0" fontId="23" fillId="2" borderId="42" xfId="0" applyFont="1" applyFill="1" applyBorder="1" applyAlignment="1">
      <alignment horizontal="center" vertical="center" wrapText="1"/>
    </xf>
    <xf numFmtId="9" fontId="34" fillId="2" borderId="42" xfId="0" applyNumberFormat="1" applyFont="1" applyFill="1" applyBorder="1" applyAlignment="1">
      <alignment horizontal="center" vertical="center" wrapText="1"/>
    </xf>
    <xf numFmtId="9" fontId="28" fillId="2" borderId="1" xfId="0" applyNumberFormat="1" applyFont="1" applyFill="1" applyBorder="1" applyAlignment="1">
      <alignment horizontal="center" vertical="center" wrapText="1"/>
    </xf>
    <xf numFmtId="17" fontId="25" fillId="2" borderId="41" xfId="0" applyNumberFormat="1" applyFont="1" applyFill="1" applyBorder="1" applyAlignment="1">
      <alignment horizontal="center" vertical="center" wrapText="1"/>
    </xf>
    <xf numFmtId="0" fontId="32" fillId="0" borderId="41" xfId="0" applyFont="1" applyBorder="1" applyAlignment="1">
      <alignment vertical="center" wrapText="1"/>
    </xf>
    <xf numFmtId="0" fontId="19" fillId="0" borderId="41" xfId="0" applyFont="1" applyBorder="1"/>
    <xf numFmtId="0" fontId="33" fillId="0" borderId="41" xfId="0" applyFont="1" applyBorder="1" applyAlignment="1">
      <alignment horizontal="center" vertical="center" wrapText="1"/>
    </xf>
    <xf numFmtId="0" fontId="32" fillId="0" borderId="41" xfId="0" applyFont="1" applyBorder="1" applyAlignment="1">
      <alignment horizontal="center" vertical="center" wrapText="1"/>
    </xf>
    <xf numFmtId="0" fontId="23" fillId="2" borderId="41" xfId="0" applyFont="1" applyFill="1" applyBorder="1" applyAlignment="1">
      <alignment horizontal="left" vertical="center" wrapText="1"/>
    </xf>
    <xf numFmtId="0" fontId="23" fillId="2" borderId="41" xfId="0" applyFont="1" applyFill="1" applyBorder="1" applyAlignment="1">
      <alignment horizontal="justify" vertical="top"/>
    </xf>
    <xf numFmtId="0" fontId="23" fillId="2" borderId="41" xfId="0" applyFont="1" applyFill="1" applyBorder="1" applyAlignment="1">
      <alignment horizontal="justify" vertical="center"/>
    </xf>
    <xf numFmtId="0" fontId="25" fillId="2" borderId="41" xfId="0" applyFont="1" applyFill="1" applyBorder="1" applyAlignment="1">
      <alignment horizontal="left" vertical="center" wrapText="1"/>
    </xf>
    <xf numFmtId="9" fontId="28" fillId="2" borderId="43" xfId="0" applyNumberFormat="1" applyFont="1" applyFill="1" applyBorder="1" applyAlignment="1">
      <alignment horizontal="center" vertical="center" wrapText="1"/>
    </xf>
    <xf numFmtId="0" fontId="24" fillId="2" borderId="41" xfId="0" applyFont="1" applyFill="1" applyBorder="1" applyAlignment="1">
      <alignment horizontal="left" vertical="center" wrapText="1"/>
    </xf>
    <xf numFmtId="0" fontId="23" fillId="0" borderId="41" xfId="0" applyFont="1" applyBorder="1" applyAlignment="1">
      <alignment horizontal="left" vertical="center" wrapText="1"/>
    </xf>
    <xf numFmtId="0" fontId="23" fillId="0" borderId="41" xfId="0" applyFont="1" applyBorder="1" applyAlignment="1">
      <alignment vertical="center" wrapText="1"/>
    </xf>
    <xf numFmtId="0" fontId="23" fillId="0" borderId="41" xfId="0" applyFont="1" applyBorder="1" applyAlignment="1">
      <alignment horizontal="left" vertical="top" wrapText="1"/>
    </xf>
    <xf numFmtId="0" fontId="23" fillId="0" borderId="45" xfId="0" applyFont="1" applyBorder="1" applyAlignment="1">
      <alignment horizontal="center" vertical="center" wrapText="1"/>
    </xf>
    <xf numFmtId="0" fontId="23" fillId="0" borderId="43" xfId="0" applyFont="1" applyBorder="1" applyAlignment="1">
      <alignment horizontal="left" vertical="center" wrapText="1"/>
    </xf>
    <xf numFmtId="0" fontId="23" fillId="0" borderId="46" xfId="0" applyFont="1" applyBorder="1" applyAlignment="1">
      <alignment horizontal="left" vertical="center" wrapText="1"/>
    </xf>
    <xf numFmtId="0" fontId="23" fillId="0" borderId="46" xfId="0" applyFont="1" applyBorder="1" applyAlignment="1">
      <alignment horizontal="left" vertical="top" wrapText="1"/>
    </xf>
    <xf numFmtId="0" fontId="23" fillId="0" borderId="43" xfId="0" applyFont="1" applyBorder="1" applyAlignment="1">
      <alignment horizontal="left" vertical="top" wrapText="1"/>
    </xf>
    <xf numFmtId="0" fontId="23" fillId="2" borderId="41" xfId="0" applyFont="1" applyFill="1" applyBorder="1" applyAlignment="1">
      <alignment horizontal="center" vertical="center"/>
    </xf>
    <xf numFmtId="0" fontId="47" fillId="0" borderId="41" xfId="0" applyFont="1" applyBorder="1" applyAlignment="1">
      <alignment horizontal="left" vertical="top" wrapText="1"/>
    </xf>
    <xf numFmtId="0" fontId="19" fillId="0" borderId="41" xfId="0" applyFont="1" applyBorder="1" applyAlignment="1">
      <alignment horizontal="center" vertical="center"/>
    </xf>
    <xf numFmtId="0" fontId="19" fillId="0" borderId="41" xfId="0" applyFont="1" applyBorder="1" applyAlignment="1">
      <alignment horizontal="center" vertical="center" wrapText="1"/>
    </xf>
    <xf numFmtId="0" fontId="35" fillId="0" borderId="41" xfId="0" applyFont="1" applyBorder="1" applyAlignment="1">
      <alignment horizontal="left" vertical="center" wrapText="1"/>
    </xf>
    <xf numFmtId="0" fontId="19" fillId="0" borderId="41" xfId="0" applyFont="1" applyBorder="1" applyAlignment="1">
      <alignment vertical="center" wrapText="1"/>
    </xf>
    <xf numFmtId="0" fontId="19" fillId="0" borderId="41" xfId="0" applyFont="1" applyBorder="1" applyAlignment="1">
      <alignment horizontal="left" vertical="top" wrapText="1"/>
    </xf>
    <xf numFmtId="0" fontId="35" fillId="0" borderId="42" xfId="0" applyFont="1" applyBorder="1" applyAlignment="1">
      <alignment horizontal="left" vertical="center" wrapText="1"/>
    </xf>
    <xf numFmtId="0" fontId="35" fillId="0" borderId="43" xfId="0" applyFont="1" applyBorder="1" applyAlignment="1">
      <alignment horizontal="left" vertical="center" wrapText="1"/>
    </xf>
    <xf numFmtId="0" fontId="35" fillId="0" borderId="43" xfId="0"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top" wrapText="1"/>
    </xf>
    <xf numFmtId="0" fontId="19" fillId="0" borderId="42" xfId="0" applyFont="1" applyBorder="1" applyAlignment="1">
      <alignment horizontal="left" vertical="top" wrapText="1"/>
    </xf>
    <xf numFmtId="0" fontId="19" fillId="0" borderId="43" xfId="0" applyFont="1" applyBorder="1" applyAlignment="1">
      <alignment horizontal="left" vertical="center" wrapText="1"/>
    </xf>
    <xf numFmtId="0" fontId="23" fillId="2" borderId="41" xfId="0" applyFont="1" applyFill="1" applyBorder="1" applyAlignment="1">
      <alignment horizontal="left" vertical="top" wrapText="1"/>
    </xf>
    <xf numFmtId="0" fontId="23" fillId="0" borderId="41" xfId="0" applyFont="1" applyBorder="1" applyAlignment="1">
      <alignment horizontal="justify" vertical="top" wrapText="1"/>
    </xf>
    <xf numFmtId="0" fontId="47" fillId="0" borderId="42" xfId="0" applyFont="1" applyBorder="1" applyAlignment="1">
      <alignment horizontal="left" vertical="center" wrapText="1"/>
    </xf>
    <xf numFmtId="0" fontId="47" fillId="0" borderId="46" xfId="0" applyFont="1" applyBorder="1" applyAlignment="1">
      <alignment horizontal="left" vertical="top" wrapText="1"/>
    </xf>
    <xf numFmtId="0" fontId="23" fillId="2" borderId="41" xfId="0" applyFont="1" applyFill="1" applyBorder="1" applyAlignment="1">
      <alignment vertical="center" wrapText="1"/>
    </xf>
    <xf numFmtId="0" fontId="23" fillId="2" borderId="41" xfId="0" applyFont="1" applyFill="1" applyBorder="1" applyAlignment="1">
      <alignment vertical="top" wrapText="1"/>
    </xf>
    <xf numFmtId="0" fontId="23" fillId="0" borderId="42" xfId="0" applyFont="1" applyBorder="1" applyAlignment="1">
      <alignment horizontal="left" vertical="center" wrapText="1"/>
    </xf>
    <xf numFmtId="0" fontId="24" fillId="0" borderId="41" xfId="0" applyFont="1" applyBorder="1" applyAlignment="1">
      <alignment horizontal="center" vertical="center"/>
    </xf>
    <xf numFmtId="9" fontId="25" fillId="0" borderId="41" xfId="0" applyNumberFormat="1" applyFont="1" applyBorder="1" applyAlignment="1">
      <alignment horizontal="center" vertical="center" wrapText="1"/>
    </xf>
    <xf numFmtId="0" fontId="46" fillId="2" borderId="41" xfId="0" applyFont="1" applyFill="1" applyBorder="1" applyAlignment="1">
      <alignment horizontal="center" vertical="center" wrapText="1"/>
    </xf>
    <xf numFmtId="0" fontId="34" fillId="2" borderId="41" xfId="0" applyFont="1" applyFill="1" applyBorder="1" applyAlignment="1">
      <alignment horizontal="center" vertical="center" wrapText="1"/>
    </xf>
    <xf numFmtId="0" fontId="25" fillId="0" borderId="41" xfId="0" applyFont="1" applyBorder="1" applyAlignment="1">
      <alignment horizontal="center" vertical="center" wrapText="1"/>
    </xf>
    <xf numFmtId="9" fontId="28" fillId="3" borderId="41" xfId="0" applyNumberFormat="1" applyFont="1" applyFill="1" applyBorder="1" applyAlignment="1">
      <alignment horizontal="center" vertical="center" wrapText="1"/>
    </xf>
    <xf numFmtId="2" fontId="44" fillId="2" borderId="41" xfId="6" applyNumberFormat="1" applyFont="1" applyFill="1" applyBorder="1" applyAlignment="1">
      <alignment horizontal="left" vertical="center" wrapText="1"/>
    </xf>
    <xf numFmtId="2" fontId="44" fillId="2" borderId="41" xfId="6" applyNumberFormat="1" applyFont="1" applyFill="1" applyBorder="1" applyAlignment="1">
      <alignment horizontal="left" wrapText="1"/>
    </xf>
    <xf numFmtId="0" fontId="42" fillId="0" borderId="41" xfId="0" applyFont="1" applyBorder="1" applyAlignment="1">
      <alignment horizontal="center" vertical="center" wrapText="1"/>
    </xf>
    <xf numFmtId="0" fontId="23" fillId="2" borderId="41" xfId="0" applyFont="1" applyFill="1" applyBorder="1" applyAlignment="1">
      <alignment horizontal="justify" vertical="center" wrapText="1"/>
    </xf>
    <xf numFmtId="0" fontId="43" fillId="0" borderId="7" xfId="0" applyFont="1" applyBorder="1"/>
    <xf numFmtId="9" fontId="54" fillId="7" borderId="41" xfId="0" applyNumberFormat="1" applyFont="1" applyFill="1" applyBorder="1" applyAlignment="1">
      <alignment horizontal="center" vertical="center" wrapText="1"/>
    </xf>
    <xf numFmtId="9" fontId="27" fillId="4" borderId="41" xfId="0" applyNumberFormat="1" applyFont="1" applyFill="1" applyBorder="1" applyAlignment="1">
      <alignment horizontal="center" vertical="center" wrapText="1"/>
    </xf>
    <xf numFmtId="0" fontId="19" fillId="0" borderId="52" xfId="0" applyFont="1" applyBorder="1" applyAlignment="1">
      <alignment horizontal="left" vertical="top" wrapText="1"/>
    </xf>
    <xf numFmtId="0" fontId="17" fillId="2" borderId="41" xfId="0" applyFont="1" applyFill="1" applyBorder="1" applyAlignment="1">
      <alignment horizontal="center" vertical="center" wrapText="1"/>
    </xf>
    <xf numFmtId="0" fontId="19" fillId="2" borderId="53" xfId="0" applyFont="1" applyFill="1" applyBorder="1" applyAlignment="1">
      <alignment horizontal="left" vertical="center" wrapText="1"/>
    </xf>
    <xf numFmtId="0" fontId="19" fillId="2" borderId="2" xfId="0" applyFont="1" applyFill="1" applyBorder="1" applyAlignment="1">
      <alignment horizontal="left" vertical="top" wrapText="1"/>
    </xf>
    <xf numFmtId="0" fontId="19" fillId="0" borderId="53" xfId="0" applyFont="1" applyBorder="1" applyAlignment="1">
      <alignment horizontal="left" vertical="top" wrapText="1"/>
    </xf>
    <xf numFmtId="0" fontId="19" fillId="0" borderId="2" xfId="0" applyFont="1" applyBorder="1" applyAlignment="1">
      <alignment horizontal="left" vertical="top" wrapText="1"/>
    </xf>
    <xf numFmtId="9" fontId="28" fillId="4" borderId="41" xfId="0" applyNumberFormat="1" applyFont="1" applyFill="1" applyBorder="1" applyAlignment="1">
      <alignment horizontal="center" vertical="center" wrapText="1"/>
    </xf>
    <xf numFmtId="0" fontId="55" fillId="0" borderId="0" xfId="0" applyFont="1" applyAlignment="1">
      <alignment vertical="center" wrapText="1"/>
    </xf>
    <xf numFmtId="9" fontId="27" fillId="4" borderId="1" xfId="0" applyNumberFormat="1"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18" xfId="0" applyFont="1" applyFill="1" applyBorder="1" applyAlignment="1">
      <alignment horizontal="center" vertical="center" wrapText="1"/>
    </xf>
    <xf numFmtId="0" fontId="29" fillId="5" borderId="27" xfId="0" applyFont="1" applyFill="1" applyBorder="1" applyAlignment="1">
      <alignment horizontal="center" vertical="center" wrapText="1"/>
    </xf>
    <xf numFmtId="9" fontId="22" fillId="5" borderId="26" xfId="0" applyNumberFormat="1" applyFont="1" applyFill="1" applyBorder="1" applyAlignment="1">
      <alignment horizontal="center" vertical="center"/>
    </xf>
    <xf numFmtId="9" fontId="22" fillId="5" borderId="28" xfId="0" applyNumberFormat="1" applyFont="1" applyFill="1" applyBorder="1" applyAlignment="1">
      <alignment horizontal="center" vertical="center"/>
    </xf>
    <xf numFmtId="0" fontId="21" fillId="9" borderId="32" xfId="0" applyFont="1" applyFill="1" applyBorder="1" applyAlignment="1">
      <alignment horizontal="left" vertical="center" wrapText="1"/>
    </xf>
    <xf numFmtId="0" fontId="21" fillId="9" borderId="33" xfId="0" applyFont="1" applyFill="1" applyBorder="1" applyAlignment="1">
      <alignment horizontal="left" vertical="center" wrapText="1"/>
    </xf>
    <xf numFmtId="0" fontId="21" fillId="9" borderId="34" xfId="0" applyFont="1" applyFill="1" applyBorder="1" applyAlignment="1">
      <alignment horizontal="left" vertical="center" wrapText="1"/>
    </xf>
    <xf numFmtId="14" fontId="21" fillId="9" borderId="15" xfId="0" applyNumberFormat="1" applyFont="1" applyFill="1" applyBorder="1" applyAlignment="1">
      <alignment horizontal="left" vertical="center" wrapText="1"/>
    </xf>
    <xf numFmtId="14" fontId="21" fillId="9" borderId="13" xfId="0" applyNumberFormat="1" applyFont="1" applyFill="1" applyBorder="1" applyAlignment="1">
      <alignment horizontal="left" vertical="center" wrapText="1"/>
    </xf>
    <xf numFmtId="14" fontId="21" fillId="9" borderId="35" xfId="0" applyNumberFormat="1" applyFont="1" applyFill="1" applyBorder="1" applyAlignment="1">
      <alignment horizontal="left" vertical="center" wrapText="1"/>
    </xf>
    <xf numFmtId="1" fontId="21" fillId="9" borderId="15" xfId="0" applyNumberFormat="1" applyFont="1" applyFill="1" applyBorder="1" applyAlignment="1">
      <alignment horizontal="left" vertical="center" wrapText="1"/>
    </xf>
    <xf numFmtId="1" fontId="21" fillId="9" borderId="13" xfId="0" applyNumberFormat="1" applyFont="1" applyFill="1" applyBorder="1" applyAlignment="1">
      <alignment horizontal="left" vertical="center" wrapText="1"/>
    </xf>
    <xf numFmtId="1" fontId="21" fillId="9" borderId="35" xfId="0" applyNumberFormat="1" applyFont="1" applyFill="1" applyBorder="1" applyAlignment="1">
      <alignment horizontal="left" vertical="center" wrapText="1"/>
    </xf>
    <xf numFmtId="0" fontId="21" fillId="9" borderId="15" xfId="0" applyFont="1" applyFill="1" applyBorder="1" applyAlignment="1">
      <alignment horizontal="left" vertical="center" wrapText="1"/>
    </xf>
    <xf numFmtId="0" fontId="21" fillId="9" borderId="13" xfId="0" applyFont="1" applyFill="1" applyBorder="1" applyAlignment="1">
      <alignment horizontal="left" vertical="center" wrapText="1"/>
    </xf>
    <xf numFmtId="0" fontId="21" fillId="9" borderId="35" xfId="0" applyFont="1" applyFill="1" applyBorder="1" applyAlignment="1">
      <alignment horizontal="left" vertical="center" wrapText="1"/>
    </xf>
    <xf numFmtId="0" fontId="21" fillId="9" borderId="38" xfId="0" applyFont="1" applyFill="1" applyBorder="1" applyAlignment="1">
      <alignment horizontal="left" vertical="center" wrapText="1"/>
    </xf>
    <xf numFmtId="0" fontId="21" fillId="9" borderId="39" xfId="0" applyFont="1" applyFill="1" applyBorder="1" applyAlignment="1">
      <alignment horizontal="left" vertical="center" wrapText="1"/>
    </xf>
    <xf numFmtId="0" fontId="21" fillId="9" borderId="40" xfId="0" applyFont="1" applyFill="1" applyBorder="1" applyAlignment="1">
      <alignment horizontal="left" vertical="center" wrapText="1"/>
    </xf>
    <xf numFmtId="0" fontId="19" fillId="0" borderId="0" xfId="0" applyFont="1" applyAlignment="1">
      <alignment horizontal="center"/>
    </xf>
    <xf numFmtId="9" fontId="27" fillId="4" borderId="41" xfId="0" applyNumberFormat="1" applyFont="1" applyFill="1" applyBorder="1" applyAlignment="1">
      <alignment horizontal="right" vertical="center" wrapText="1"/>
    </xf>
    <xf numFmtId="9" fontId="27" fillId="4" borderId="41" xfId="0" applyNumberFormat="1" applyFont="1" applyFill="1" applyBorder="1" applyAlignment="1">
      <alignment horizontal="center" vertical="center" wrapText="1"/>
    </xf>
    <xf numFmtId="0" fontId="32" fillId="0" borderId="0" xfId="0" applyFont="1" applyAlignment="1">
      <alignment horizontal="center" vertical="center" wrapText="1"/>
    </xf>
    <xf numFmtId="0" fontId="26"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9" fontId="13" fillId="4" borderId="41" xfId="0" applyNumberFormat="1" applyFont="1" applyFill="1" applyBorder="1" applyAlignment="1">
      <alignment horizontal="center" vertical="center"/>
    </xf>
    <xf numFmtId="0" fontId="23" fillId="6" borderId="41" xfId="0" applyFont="1" applyFill="1" applyBorder="1" applyAlignment="1">
      <alignment horizontal="left" vertical="center" wrapText="1"/>
    </xf>
    <xf numFmtId="0" fontId="23" fillId="6" borderId="41" xfId="0" applyFont="1" applyFill="1" applyBorder="1" applyAlignment="1">
      <alignment horizontal="center" vertical="center"/>
    </xf>
    <xf numFmtId="0" fontId="23" fillId="6" borderId="41" xfId="0" applyFont="1" applyFill="1" applyBorder="1" applyAlignment="1">
      <alignment horizontal="center" vertical="center" wrapText="1"/>
    </xf>
    <xf numFmtId="9" fontId="41" fillId="7" borderId="41" xfId="0" applyNumberFormat="1" applyFont="1" applyFill="1" applyBorder="1" applyAlignment="1">
      <alignment horizontal="center" vertical="center" wrapText="1"/>
    </xf>
    <xf numFmtId="0" fontId="35" fillId="6" borderId="41" xfId="0" applyFont="1" applyFill="1" applyBorder="1" applyAlignment="1">
      <alignment horizontal="center" vertical="center" wrapText="1"/>
    </xf>
    <xf numFmtId="0" fontId="19" fillId="0" borderId="14" xfId="0" applyFont="1" applyBorder="1" applyAlignment="1">
      <alignment horizontal="center"/>
    </xf>
    <xf numFmtId="0" fontId="24" fillId="6" borderId="41" xfId="0" applyFont="1" applyFill="1" applyBorder="1" applyAlignment="1">
      <alignment horizontal="center" vertical="center" wrapText="1"/>
    </xf>
    <xf numFmtId="0" fontId="35" fillId="8" borderId="41" xfId="0" applyFont="1" applyFill="1" applyBorder="1" applyAlignment="1">
      <alignment horizontal="center" vertical="center" wrapText="1"/>
    </xf>
    <xf numFmtId="0" fontId="53" fillId="7" borderId="41" xfId="0" applyFont="1" applyFill="1" applyBorder="1" applyAlignment="1">
      <alignment horizontal="center" vertical="center" wrapText="1"/>
    </xf>
    <xf numFmtId="0" fontId="24" fillId="0" borderId="41" xfId="0" applyFont="1" applyBorder="1" applyAlignment="1">
      <alignment horizontal="center" vertical="center" wrapText="1"/>
    </xf>
    <xf numFmtId="9" fontId="27" fillId="4" borderId="44" xfId="0" applyNumberFormat="1" applyFont="1" applyFill="1" applyBorder="1" applyAlignment="1">
      <alignment horizontal="right" vertical="center" wrapText="1"/>
    </xf>
    <xf numFmtId="9" fontId="27" fillId="4" borderId="51" xfId="0" applyNumberFormat="1" applyFont="1" applyFill="1" applyBorder="1" applyAlignment="1">
      <alignment horizontal="right" vertical="center" wrapText="1"/>
    </xf>
    <xf numFmtId="9" fontId="27" fillId="4" borderId="45" xfId="0" applyNumberFormat="1" applyFont="1" applyFill="1" applyBorder="1" applyAlignment="1">
      <alignment horizontal="right" vertical="center" wrapText="1"/>
    </xf>
    <xf numFmtId="0" fontId="23" fillId="2" borderId="41" xfId="0" applyFont="1" applyFill="1" applyBorder="1" applyAlignment="1">
      <alignment horizontal="center" vertical="center" wrapText="1"/>
    </xf>
    <xf numFmtId="9" fontId="34" fillId="2" borderId="41" xfId="0" applyNumberFormat="1" applyFont="1" applyFill="1" applyBorder="1" applyAlignment="1">
      <alignment horizontal="center" vertical="center" wrapText="1"/>
    </xf>
    <xf numFmtId="0" fontId="24"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41" xfId="0" applyFont="1" applyBorder="1" applyAlignment="1">
      <alignment horizontal="center" vertical="center" wrapText="1"/>
    </xf>
    <xf numFmtId="9" fontId="25" fillId="2" borderId="41" xfId="0" applyNumberFormat="1" applyFont="1" applyFill="1" applyBorder="1" applyAlignment="1">
      <alignment horizontal="center" vertical="center" wrapText="1"/>
    </xf>
    <xf numFmtId="0" fontId="25" fillId="2" borderId="41" xfId="0" applyFont="1" applyFill="1" applyBorder="1" applyAlignment="1">
      <alignment horizontal="center" vertical="center" wrapText="1"/>
    </xf>
    <xf numFmtId="9" fontId="25" fillId="2" borderId="42" xfId="0" applyNumberFormat="1" applyFont="1" applyFill="1" applyBorder="1" applyAlignment="1">
      <alignment horizontal="center" vertical="center" wrapText="1"/>
    </xf>
    <xf numFmtId="9" fontId="25" fillId="2" borderId="43" xfId="0" applyNumberFormat="1" applyFont="1" applyFill="1" applyBorder="1" applyAlignment="1">
      <alignment horizontal="center" vertical="center" wrapText="1"/>
    </xf>
    <xf numFmtId="9" fontId="25" fillId="2" borderId="46" xfId="0" applyNumberFormat="1" applyFont="1" applyFill="1" applyBorder="1" applyAlignment="1">
      <alignment horizontal="center" vertical="center" wrapText="1"/>
    </xf>
    <xf numFmtId="0" fontId="24" fillId="2" borderId="47" xfId="0" applyFont="1" applyFill="1" applyBorder="1" applyAlignment="1">
      <alignment horizontal="center" vertical="center" wrapText="1"/>
    </xf>
    <xf numFmtId="0" fontId="24" fillId="2" borderId="49" xfId="0" applyFont="1" applyFill="1" applyBorder="1" applyAlignment="1">
      <alignment horizontal="center" vertical="center" wrapText="1"/>
    </xf>
    <xf numFmtId="0" fontId="23" fillId="2" borderId="42" xfId="0" applyFont="1" applyFill="1" applyBorder="1" applyAlignment="1">
      <alignment horizontal="center" vertical="center" wrapText="1"/>
    </xf>
    <xf numFmtId="0" fontId="23" fillId="2" borderId="43" xfId="0" applyFont="1" applyFill="1" applyBorder="1" applyAlignment="1">
      <alignment horizontal="center" vertical="center" wrapText="1"/>
    </xf>
    <xf numFmtId="0" fontId="23" fillId="0" borderId="48" xfId="0" applyFont="1" applyBorder="1" applyAlignment="1">
      <alignment horizontal="center" vertical="center" wrapText="1"/>
    </xf>
    <xf numFmtId="0" fontId="23" fillId="0" borderId="50" xfId="0" applyFont="1" applyBorder="1" applyAlignment="1">
      <alignment horizontal="center" vertical="center" wrapText="1"/>
    </xf>
    <xf numFmtId="9" fontId="34" fillId="2" borderId="42" xfId="0" applyNumberFormat="1" applyFont="1" applyFill="1" applyBorder="1" applyAlignment="1">
      <alignment horizontal="center" vertical="center" wrapText="1"/>
    </xf>
    <xf numFmtId="9" fontId="34" fillId="2" borderId="43" xfId="0" applyNumberFormat="1" applyFont="1" applyFill="1" applyBorder="1" applyAlignment="1">
      <alignment horizontal="center" vertical="center" wrapText="1"/>
    </xf>
    <xf numFmtId="0" fontId="24" fillId="2" borderId="56" xfId="0" applyFont="1" applyFill="1" applyBorder="1" applyAlignment="1">
      <alignment horizontal="center" vertical="center" wrapText="1"/>
    </xf>
    <xf numFmtId="0" fontId="24" fillId="2" borderId="57" xfId="0" applyFont="1" applyFill="1" applyBorder="1" applyAlignment="1">
      <alignment horizontal="center" vertical="center" wrapText="1"/>
    </xf>
    <xf numFmtId="0" fontId="23" fillId="2" borderId="41" xfId="0" applyFont="1" applyFill="1" applyBorder="1" applyAlignment="1">
      <alignment horizontal="left" vertical="center" wrapText="1"/>
    </xf>
    <xf numFmtId="0" fontId="23" fillId="0" borderId="54" xfId="0" applyFont="1" applyBorder="1" applyAlignment="1">
      <alignment horizontal="center" vertical="center" wrapText="1"/>
    </xf>
    <xf numFmtId="0" fontId="23" fillId="0" borderId="55" xfId="0" applyFont="1" applyBorder="1" applyAlignment="1">
      <alignment horizontal="center" vertical="center" wrapText="1"/>
    </xf>
    <xf numFmtId="0" fontId="19" fillId="0" borderId="42" xfId="0" applyFont="1" applyBorder="1" applyAlignment="1">
      <alignment horizontal="center" vertical="center"/>
    </xf>
    <xf numFmtId="0" fontId="19" fillId="0" borderId="43" xfId="0" applyFont="1" applyBorder="1" applyAlignment="1">
      <alignment horizontal="center" vertical="center"/>
    </xf>
    <xf numFmtId="0" fontId="24" fillId="2" borderId="44" xfId="0" applyFont="1" applyFill="1" applyBorder="1" applyAlignment="1">
      <alignment horizontal="center" vertical="center" wrapText="1"/>
    </xf>
    <xf numFmtId="0" fontId="24" fillId="2" borderId="41" xfId="0" applyFont="1" applyFill="1" applyBorder="1" applyAlignment="1">
      <alignment horizontal="center" vertical="center" wrapText="1"/>
    </xf>
    <xf numFmtId="0" fontId="19" fillId="0" borderId="42" xfId="0" applyFont="1" applyBorder="1" applyAlignment="1">
      <alignment horizontal="center"/>
    </xf>
    <xf numFmtId="0" fontId="19" fillId="0" borderId="43" xfId="0" applyFont="1" applyBorder="1" applyAlignment="1">
      <alignment horizontal="center"/>
    </xf>
    <xf numFmtId="17" fontId="25" fillId="2" borderId="42" xfId="0" applyNumberFormat="1" applyFont="1" applyFill="1" applyBorder="1" applyAlignment="1">
      <alignment horizontal="center" vertical="center" wrapText="1"/>
    </xf>
    <xf numFmtId="17" fontId="25" fillId="2" borderId="43" xfId="0" applyNumberFormat="1" applyFont="1" applyFill="1" applyBorder="1" applyAlignment="1">
      <alignment horizontal="center" vertical="center" wrapText="1"/>
    </xf>
    <xf numFmtId="0" fontId="25" fillId="2" borderId="42" xfId="0" applyFont="1" applyFill="1" applyBorder="1" applyAlignment="1">
      <alignment horizontal="center" vertical="center" wrapText="1"/>
    </xf>
    <xf numFmtId="0" fontId="25" fillId="2" borderId="43" xfId="0" applyFont="1" applyFill="1" applyBorder="1" applyAlignment="1">
      <alignment horizontal="center" vertical="center" wrapText="1"/>
    </xf>
    <xf numFmtId="0" fontId="25" fillId="2" borderId="42" xfId="0" applyFont="1" applyFill="1" applyBorder="1" applyAlignment="1">
      <alignment horizontal="center" vertical="center"/>
    </xf>
    <xf numFmtId="0" fontId="25" fillId="2" borderId="46" xfId="0" applyFont="1" applyFill="1" applyBorder="1" applyAlignment="1">
      <alignment horizontal="center" vertical="center"/>
    </xf>
    <xf numFmtId="0" fontId="25" fillId="2" borderId="43" xfId="0" applyFont="1" applyFill="1" applyBorder="1" applyAlignment="1">
      <alignment horizontal="center" vertical="center"/>
    </xf>
    <xf numFmtId="0" fontId="25" fillId="2" borderId="46" xfId="0" applyFont="1" applyFill="1" applyBorder="1" applyAlignment="1">
      <alignment horizontal="center" vertical="center" wrapText="1"/>
    </xf>
    <xf numFmtId="0" fontId="19" fillId="0" borderId="41" xfId="0" applyFont="1" applyBorder="1" applyAlignment="1">
      <alignment horizontal="left" vertical="center" wrapText="1"/>
    </xf>
    <xf numFmtId="0" fontId="19" fillId="0" borderId="42" xfId="0" applyFont="1" applyBorder="1" applyAlignment="1">
      <alignment horizontal="left" vertical="center" wrapText="1"/>
    </xf>
    <xf numFmtId="0" fontId="35" fillId="0" borderId="41" xfId="0" applyFont="1" applyBorder="1" applyAlignment="1">
      <alignment horizontal="left" vertical="center" wrapText="1"/>
    </xf>
    <xf numFmtId="0" fontId="19" fillId="0" borderId="42" xfId="0" applyFont="1" applyBorder="1" applyAlignment="1">
      <alignment horizontal="left" wrapText="1"/>
    </xf>
    <xf numFmtId="0" fontId="19" fillId="0" borderId="46" xfId="0" applyFont="1" applyBorder="1" applyAlignment="1">
      <alignment horizontal="left" wrapText="1"/>
    </xf>
    <xf numFmtId="17" fontId="25" fillId="2" borderId="41" xfId="0" applyNumberFormat="1" applyFont="1" applyFill="1" applyBorder="1" applyAlignment="1">
      <alignment horizontal="center" vertical="center" wrapText="1"/>
    </xf>
    <xf numFmtId="9" fontId="27" fillId="4" borderId="43" xfId="0" applyNumberFormat="1" applyFont="1" applyFill="1" applyBorder="1" applyAlignment="1">
      <alignment horizontal="center" vertical="center" wrapText="1"/>
    </xf>
    <xf numFmtId="9" fontId="27" fillId="4" borderId="1" xfId="0" applyNumberFormat="1" applyFont="1" applyFill="1" applyBorder="1" applyAlignment="1">
      <alignment horizontal="center" vertical="center" wrapText="1"/>
    </xf>
    <xf numFmtId="0" fontId="22" fillId="11" borderId="1" xfId="0" applyFont="1" applyFill="1" applyBorder="1" applyAlignment="1">
      <alignment horizontal="center" vertical="center" wrapText="1"/>
    </xf>
    <xf numFmtId="0" fontId="22" fillId="11" borderId="41" xfId="0" applyFont="1" applyFill="1" applyBorder="1" applyAlignment="1">
      <alignment horizontal="center" vertical="center" wrapText="1"/>
    </xf>
    <xf numFmtId="0" fontId="22" fillId="11" borderId="42" xfId="0" applyFont="1" applyFill="1" applyBorder="1" applyAlignment="1">
      <alignment horizontal="center" vertical="center" wrapText="1"/>
    </xf>
    <xf numFmtId="9" fontId="27" fillId="4" borderId="44" xfId="0" applyNumberFormat="1" applyFont="1" applyFill="1" applyBorder="1" applyAlignment="1">
      <alignment horizontal="center" vertical="center" wrapText="1"/>
    </xf>
    <xf numFmtId="9" fontId="27" fillId="4" borderId="45" xfId="0" applyNumberFormat="1" applyFont="1" applyFill="1" applyBorder="1" applyAlignment="1">
      <alignment horizontal="center" vertical="center" wrapText="1"/>
    </xf>
    <xf numFmtId="0" fontId="22" fillId="11" borderId="41" xfId="0" applyFont="1" applyFill="1" applyBorder="1" applyAlignment="1">
      <alignment horizontal="left" vertical="center" wrapText="1"/>
    </xf>
    <xf numFmtId="0" fontId="50" fillId="11" borderId="41"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8" fillId="4" borderId="30" xfId="0" applyFont="1" applyFill="1" applyBorder="1" applyAlignment="1">
      <alignment horizontal="center" vertical="center" wrapText="1"/>
    </xf>
    <xf numFmtId="0" fontId="18" fillId="4" borderId="29" xfId="0" applyFont="1" applyFill="1" applyBorder="1" applyAlignment="1">
      <alignment horizontal="center" vertical="center" wrapText="1"/>
    </xf>
    <xf numFmtId="0" fontId="18" fillId="4" borderId="0" xfId="0" applyFont="1" applyFill="1" applyAlignment="1">
      <alignment horizontal="center" vertical="center" wrapText="1"/>
    </xf>
    <xf numFmtId="0" fontId="18" fillId="4" borderId="14" xfId="0" applyFont="1" applyFill="1" applyBorder="1" applyAlignment="1">
      <alignment horizontal="center" vertical="center" wrapText="1"/>
    </xf>
    <xf numFmtId="0" fontId="18" fillId="4" borderId="18" xfId="0" applyFont="1" applyFill="1" applyBorder="1" applyAlignment="1">
      <alignment horizontal="center" vertical="center" wrapText="1"/>
    </xf>
    <xf numFmtId="0" fontId="18" fillId="4" borderId="19" xfId="0" applyFont="1" applyFill="1" applyBorder="1" applyAlignment="1">
      <alignment horizontal="center" vertical="center" wrapText="1"/>
    </xf>
    <xf numFmtId="0" fontId="18" fillId="4" borderId="36" xfId="0" applyFont="1" applyFill="1" applyBorder="1" applyAlignment="1">
      <alignment horizontal="center" vertical="center" wrapText="1"/>
    </xf>
    <xf numFmtId="0" fontId="20" fillId="12" borderId="20" xfId="0" applyFont="1" applyFill="1" applyBorder="1" applyAlignment="1">
      <alignment horizontal="center" vertical="center" wrapText="1"/>
    </xf>
    <xf numFmtId="0" fontId="20" fillId="12" borderId="21" xfId="0" applyFont="1" applyFill="1" applyBorder="1" applyAlignment="1">
      <alignment horizontal="center" vertical="center" wrapText="1"/>
    </xf>
    <xf numFmtId="0" fontId="20" fillId="12" borderId="22" xfId="0" applyFont="1" applyFill="1" applyBorder="1" applyAlignment="1">
      <alignment horizontal="center" vertical="center" wrapText="1"/>
    </xf>
    <xf numFmtId="0" fontId="29" fillId="13" borderId="23" xfId="0" applyFont="1" applyFill="1" applyBorder="1" applyAlignment="1">
      <alignment horizontal="center" vertical="center"/>
    </xf>
    <xf numFmtId="0" fontId="30" fillId="13" borderId="1" xfId="7" applyFont="1" applyFill="1" applyBorder="1" applyAlignment="1">
      <alignment horizontal="center" vertical="center"/>
    </xf>
    <xf numFmtId="9" fontId="29" fillId="13" borderId="24" xfId="0" applyNumberFormat="1" applyFont="1" applyFill="1" applyBorder="1" applyAlignment="1">
      <alignment horizontal="center" vertical="center"/>
    </xf>
    <xf numFmtId="0" fontId="0" fillId="13" borderId="0" xfId="0" quotePrefix="1" applyFill="1"/>
    <xf numFmtId="0" fontId="22" fillId="13" borderId="41" xfId="0" applyFont="1" applyFill="1" applyBorder="1" applyAlignment="1">
      <alignment horizontal="center" vertical="center" wrapText="1"/>
    </xf>
  </cellXfs>
  <cellStyles count="8">
    <cellStyle name="Euro" xfId="5" xr:uid="{00000000-0005-0000-0000-000000000000}"/>
    <cellStyle name="Hipervínculo" xfId="7" builtinId="8"/>
    <cellStyle name="Normal" xfId="0" builtinId="0"/>
    <cellStyle name="Normal 2" xfId="1" xr:uid="{00000000-0005-0000-0000-000003000000}"/>
    <cellStyle name="Normal 2 2" xfId="6" xr:uid="{00000000-0005-0000-0000-000004000000}"/>
    <cellStyle name="Normal 3" xfId="3" xr:uid="{00000000-0005-0000-0000-000005000000}"/>
    <cellStyle name="Porcentaje 2" xfId="2" xr:uid="{00000000-0005-0000-0000-000006000000}"/>
    <cellStyle name="Porcentaje 3" xfId="4" xr:uid="{00000000-0005-0000-0000-000007000000}"/>
  </cellStyles>
  <dxfs count="387">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theme="0"/>
        </patternFill>
      </fill>
    </dxf>
    <dxf>
      <fill>
        <patternFill>
          <bgColor rgb="FF92D05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theme="0"/>
        </patternFill>
      </fill>
    </dxf>
    <dxf>
      <fill>
        <patternFill>
          <bgColor rgb="FF92D05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92D050"/>
        </patternFill>
      </fill>
    </dxf>
    <dxf>
      <fill>
        <patternFill>
          <bgColor rgb="FFFF0000"/>
        </patternFill>
      </fill>
    </dxf>
    <dxf>
      <fill>
        <patternFill>
          <bgColor theme="0"/>
        </patternFill>
      </fill>
    </dxf>
    <dxf>
      <fill>
        <patternFill>
          <bgColor rgb="FFFFFF00"/>
        </patternFill>
      </fill>
    </dxf>
    <dxf>
      <fill>
        <patternFill>
          <bgColor rgb="FF92D050"/>
        </patternFill>
      </fill>
    </dxf>
    <dxf>
      <fill>
        <patternFill>
          <bgColor rgb="FFFF0000"/>
        </patternFill>
      </fill>
    </dxf>
    <dxf>
      <fill>
        <patternFill>
          <bgColor theme="0"/>
        </patternFill>
      </fill>
    </dxf>
    <dxf>
      <fill>
        <patternFill>
          <bgColor rgb="FFFFFF00"/>
        </patternFill>
      </fill>
    </dxf>
  </dxfs>
  <tableStyles count="0" defaultTableStyle="TableStyleMedium2" defaultPivotStyle="PivotStyleLight16"/>
  <colors>
    <mruColors>
      <color rgb="FFFFFF99"/>
      <color rgb="FF00CC00"/>
      <color rgb="FF33CC3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L"/>
        </a:p>
      </c:txPr>
    </c:title>
    <c:autoTitleDeleted val="0"/>
    <c:plotArea>
      <c:layout/>
      <c:barChart>
        <c:barDir val="bar"/>
        <c:grouping val="clustered"/>
        <c:varyColors val="0"/>
        <c:ser>
          <c:idx val="0"/>
          <c:order val="0"/>
          <c:tx>
            <c:strRef>
              <c:f>'CONSOLIDADO '!$D$8</c:f>
              <c:strCache>
                <c:ptCount val="1"/>
                <c:pt idx="0">
                  <c:v>Resultado de cumplimiento global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'CONSOLIDADO '!$C$9:$C$58</c:f>
              <c:strCache>
                <c:ptCount val="50"/>
                <c:pt idx="0">
                  <c:v>Código del Trabajo</c:v>
                </c:pt>
                <c:pt idx="1">
                  <c:v>Ley 21.643</c:v>
                </c:pt>
                <c:pt idx="2">
                  <c:v>Ley 21.561</c:v>
                </c:pt>
                <c:pt idx="3">
                  <c:v>Ley 21.156</c:v>
                </c:pt>
                <c:pt idx="4">
                  <c:v>Ley 21.015</c:v>
                </c:pt>
                <c:pt idx="5">
                  <c:v>Ley 21.012</c:v>
                </c:pt>
                <c:pt idx="6">
                  <c:v>Ley 20.949</c:v>
                </c:pt>
                <c:pt idx="7">
                  <c:v>Ley 20.607</c:v>
                </c:pt>
                <c:pt idx="8">
                  <c:v>Ley 20.609</c:v>
                </c:pt>
                <c:pt idx="9">
                  <c:v>Ley 20.422</c:v>
                </c:pt>
                <c:pt idx="10">
                  <c:v>Ley 20.123</c:v>
                </c:pt>
                <c:pt idx="11">
                  <c:v>Ley 20.105</c:v>
                </c:pt>
                <c:pt idx="12">
                  <c:v>Ley 20.096</c:v>
                </c:pt>
                <c:pt idx="13">
                  <c:v>Ley 20.005</c:v>
                </c:pt>
                <c:pt idx="14">
                  <c:v>Ley 19.518</c:v>
                </c:pt>
                <c:pt idx="15">
                  <c:v>Ley 19.628</c:v>
                </c:pt>
                <c:pt idx="16">
                  <c:v>Ley 16.744</c:v>
                </c:pt>
                <c:pt idx="17">
                  <c:v>D.S 594</c:v>
                </c:pt>
                <c:pt idx="19">
                  <c:v>D.S 148</c:v>
                </c:pt>
                <c:pt idx="20">
                  <c:v>D.S 123</c:v>
                </c:pt>
                <c:pt idx="21">
                  <c:v>D.S 109</c:v>
                </c:pt>
                <c:pt idx="22">
                  <c:v>D.S 101</c:v>
                </c:pt>
                <c:pt idx="23">
                  <c:v>D.S 97</c:v>
                </c:pt>
                <c:pt idx="24">
                  <c:v>D.S 76</c:v>
                </c:pt>
                <c:pt idx="25">
                  <c:v>D.S 67</c:v>
                </c:pt>
                <c:pt idx="26">
                  <c:v>D.S 63</c:v>
                </c:pt>
                <c:pt idx="27">
                  <c:v>D.S 56</c:v>
                </c:pt>
                <c:pt idx="28">
                  <c:v>D.S 47</c:v>
                </c:pt>
                <c:pt idx="29">
                  <c:v>Decreto 44</c:v>
                </c:pt>
                <c:pt idx="30">
                  <c:v>D.S 43</c:v>
                </c:pt>
                <c:pt idx="31">
                  <c:v>D.S 35</c:v>
                </c:pt>
                <c:pt idx="32">
                  <c:v>D.S 18</c:v>
                </c:pt>
                <c:pt idx="33">
                  <c:v>D.S 10</c:v>
                </c:pt>
                <c:pt idx="34">
                  <c:v>Resolución Exenta 1280</c:v>
                </c:pt>
                <c:pt idx="35">
                  <c:v>Resolución Exenta 156</c:v>
                </c:pt>
                <c:pt idx="36">
                  <c:v>Circular 3705</c:v>
                </c:pt>
                <c:pt idx="37">
                  <c:v>Circular 3649</c:v>
                </c:pt>
                <c:pt idx="38">
                  <c:v>Nch 2245</c:v>
                </c:pt>
                <c:pt idx="39">
                  <c:v>NCh 1411</c:v>
                </c:pt>
                <c:pt idx="40">
                  <c:v>NCh 1410</c:v>
                </c:pt>
                <c:pt idx="41">
                  <c:v>Nch 382</c:v>
                </c:pt>
                <c:pt idx="42">
                  <c:v>Compendio de Ley</c:v>
                </c:pt>
                <c:pt idx="43">
                  <c:v>PREXOR</c:v>
                </c:pt>
                <c:pt idx="44">
                  <c:v>MMC</c:v>
                </c:pt>
                <c:pt idx="45">
                  <c:v>PROSEMEH</c:v>
                </c:pt>
                <c:pt idx="46">
                  <c:v>T. Psicosocial </c:v>
                </c:pt>
                <c:pt idx="47">
                  <c:v>RUV</c:v>
                </c:pt>
                <c:pt idx="48">
                  <c:v>Altas Temperaturas</c:v>
                </c:pt>
                <c:pt idx="49">
                  <c:v>TMERT</c:v>
                </c:pt>
              </c:strCache>
            </c:strRef>
          </c:cat>
          <c:val>
            <c:numRef>
              <c:f>'CONSOLIDADO '!$D$9:$D$58</c:f>
              <c:numCache>
                <c:formatCode>0%</c:formatCode>
                <c:ptCount val="50"/>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0</c:v>
                </c:pt>
                <c:pt idx="15">
                  <c:v>1</c:v>
                </c:pt>
                <c:pt idx="16">
                  <c:v>1</c:v>
                </c:pt>
                <c:pt idx="17">
                  <c:v>0.97254901960784301</c:v>
                </c:pt>
                <c:pt idx="18">
                  <c:v>1</c:v>
                </c:pt>
                <c:pt idx="19">
                  <c:v>1</c:v>
                </c:pt>
                <c:pt idx="20">
                  <c:v>1</c:v>
                </c:pt>
                <c:pt idx="21">
                  <c:v>1</c:v>
                </c:pt>
                <c:pt idx="22">
                  <c:v>1</c:v>
                </c:pt>
                <c:pt idx="23">
                  <c:v>1</c:v>
                </c:pt>
                <c:pt idx="24">
                  <c:v>1</c:v>
                </c:pt>
                <c:pt idx="25">
                  <c:v>1</c:v>
                </c:pt>
                <c:pt idx="26">
                  <c:v>1</c:v>
                </c:pt>
                <c:pt idx="27">
                  <c:v>1</c:v>
                </c:pt>
                <c:pt idx="28">
                  <c:v>1</c:v>
                </c:pt>
                <c:pt idx="29">
                  <c:v>0.96610169491525422</c:v>
                </c:pt>
                <c:pt idx="30">
                  <c:v>1</c:v>
                </c:pt>
                <c:pt idx="31">
                  <c:v>1</c:v>
                </c:pt>
                <c:pt idx="32">
                  <c:v>1</c:v>
                </c:pt>
                <c:pt idx="33">
                  <c:v>1</c:v>
                </c:pt>
                <c:pt idx="34">
                  <c:v>1</c:v>
                </c:pt>
                <c:pt idx="35">
                  <c:v>1</c:v>
                </c:pt>
                <c:pt idx="36">
                  <c:v>1</c:v>
                </c:pt>
                <c:pt idx="37">
                  <c:v>1</c:v>
                </c:pt>
                <c:pt idx="38">
                  <c:v>1</c:v>
                </c:pt>
                <c:pt idx="39">
                  <c:v>1</c:v>
                </c:pt>
                <c:pt idx="40">
                  <c:v>1</c:v>
                </c:pt>
                <c:pt idx="41">
                  <c:v>1</c:v>
                </c:pt>
                <c:pt idx="42">
                  <c:v>1</c:v>
                </c:pt>
                <c:pt idx="43">
                  <c:v>0.9</c:v>
                </c:pt>
                <c:pt idx="44">
                  <c:v>1</c:v>
                </c:pt>
                <c:pt idx="45">
                  <c:v>0.23529411764705882</c:v>
                </c:pt>
                <c:pt idx="46">
                  <c:v>1</c:v>
                </c:pt>
                <c:pt idx="47">
                  <c:v>1</c:v>
                </c:pt>
                <c:pt idx="48">
                  <c:v>0.92307692307692313</c:v>
                </c:pt>
                <c:pt idx="49">
                  <c:v>0.15</c:v>
                </c:pt>
              </c:numCache>
            </c:numRef>
          </c:val>
          <c:extLst>
            <c:ext xmlns:c16="http://schemas.microsoft.com/office/drawing/2014/chart" uri="{C3380CC4-5D6E-409C-BE32-E72D297353CC}">
              <c16:uniqueId val="{00000000-17C8-4ECB-9D2E-2CF2BBAAC3E6}"/>
            </c:ext>
          </c:extLst>
        </c:ser>
        <c:dLbls>
          <c:showLegendKey val="0"/>
          <c:showVal val="1"/>
          <c:showCatName val="0"/>
          <c:showSerName val="0"/>
          <c:showPercent val="0"/>
          <c:showBubbleSize val="0"/>
        </c:dLbls>
        <c:gapWidth val="150"/>
        <c:overlap val="-25"/>
        <c:axId val="521883360"/>
        <c:axId val="521897280"/>
      </c:barChart>
      <c:catAx>
        <c:axId val="5218833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L"/>
          </a:p>
        </c:txPr>
        <c:crossAx val="521897280"/>
        <c:crosses val="autoZero"/>
        <c:auto val="1"/>
        <c:lblAlgn val="ctr"/>
        <c:lblOffset val="100"/>
        <c:noMultiLvlLbl val="0"/>
      </c:catAx>
      <c:valAx>
        <c:axId val="521897280"/>
        <c:scaling>
          <c:orientation val="minMax"/>
        </c:scaling>
        <c:delete val="1"/>
        <c:axPos val="b"/>
        <c:numFmt formatCode="0%" sourceLinked="1"/>
        <c:majorTickMark val="none"/>
        <c:minorTickMark val="none"/>
        <c:tickLblPos val="nextTo"/>
        <c:crossAx val="52188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19.xml.rels><?xml version="1.0" encoding="UTF-8" standalone="yes"?>
<Relationships xmlns="http://schemas.openxmlformats.org/package/2006/relationships"><Relationship Id="rId3" Type="http://schemas.openxmlformats.org/officeDocument/2006/relationships/hyperlink" Target="#'CONSOLIDADO '!A1"/><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1.png"/><Relationship Id="rId4" Type="http://schemas.openxmlformats.org/officeDocument/2006/relationships/image" Target="../media/image4.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1.xml.rels><?xml version="1.0" encoding="UTF-8" standalone="yes"?>
<Relationships xmlns="http://schemas.openxmlformats.org/package/2006/relationships"><Relationship Id="rId3" Type="http://schemas.openxmlformats.org/officeDocument/2006/relationships/hyperlink" Target="#'CONSOLIDADO '!A1"/><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1.png"/></Relationships>
</file>

<file path=xl/drawings/_rels/drawing32.xml.rels><?xml version="1.0" encoding="UTF-8" standalone="yes"?>
<Relationships xmlns="http://schemas.openxmlformats.org/package/2006/relationships"><Relationship Id="rId3" Type="http://schemas.openxmlformats.org/officeDocument/2006/relationships/hyperlink" Target="#'CONSOLIDADO '!A1"/><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SOLIDADO '!A1"/></Relationships>
</file>

<file path=xl/drawings/drawing1.xml><?xml version="1.0" encoding="utf-8"?>
<xdr:wsDr xmlns:xdr="http://schemas.openxmlformats.org/drawingml/2006/spreadsheetDrawing" xmlns:a="http://schemas.openxmlformats.org/drawingml/2006/main">
  <xdr:twoCellAnchor>
    <xdr:from>
      <xdr:col>4</xdr:col>
      <xdr:colOff>333373</xdr:colOff>
      <xdr:row>7</xdr:row>
      <xdr:rowOff>272143</xdr:rowOff>
    </xdr:from>
    <xdr:to>
      <xdr:col>15</xdr:col>
      <xdr:colOff>136072</xdr:colOff>
      <xdr:row>59</xdr:row>
      <xdr:rowOff>166686</xdr:rowOff>
    </xdr:to>
    <xdr:graphicFrame macro="">
      <xdr:nvGraphicFramePr>
        <xdr:cNvPr id="2" name="Gráfico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6845300</xdr:colOff>
      <xdr:row>65</xdr:row>
      <xdr:rowOff>25400</xdr:rowOff>
    </xdr:from>
    <xdr:to>
      <xdr:col>4</xdr:col>
      <xdr:colOff>7272770</xdr:colOff>
      <xdr:row>65</xdr:row>
      <xdr:rowOff>672382</xdr:rowOff>
    </xdr:to>
    <xdr:pic>
      <xdr:nvPicPr>
        <xdr:cNvPr id="5" name="Imagen 12">
          <a:hlinkClick xmlns:r="http://schemas.openxmlformats.org/officeDocument/2006/relationships" r:id="rId1"/>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8400" y="933196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4726215</xdr:colOff>
      <xdr:row>4</xdr:row>
      <xdr:rowOff>72571</xdr:rowOff>
    </xdr:from>
    <xdr:to>
      <xdr:col>5</xdr:col>
      <xdr:colOff>660</xdr:colOff>
      <xdr:row>4</xdr:row>
      <xdr:rowOff>719553</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53929" y="3610428"/>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4730750</xdr:colOff>
      <xdr:row>4</xdr:row>
      <xdr:rowOff>31750</xdr:rowOff>
    </xdr:from>
    <xdr:to>
      <xdr:col>4</xdr:col>
      <xdr:colOff>5224895</xdr:colOff>
      <xdr:row>4</xdr:row>
      <xdr:rowOff>678732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47125" y="69056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5261429</xdr:colOff>
      <xdr:row>4</xdr:row>
      <xdr:rowOff>54428</xdr:rowOff>
    </xdr:from>
    <xdr:to>
      <xdr:col>5</xdr:col>
      <xdr:colOff>2474</xdr:colOff>
      <xdr:row>4</xdr:row>
      <xdr:rowOff>701410</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97786" y="3283857"/>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5252357</xdr:colOff>
      <xdr:row>4</xdr:row>
      <xdr:rowOff>117928</xdr:rowOff>
    </xdr:from>
    <xdr:to>
      <xdr:col>5</xdr:col>
      <xdr:colOff>2927</xdr:colOff>
      <xdr:row>4</xdr:row>
      <xdr:rowOff>764910</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17428" y="3229428"/>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6057900</xdr:colOff>
      <xdr:row>4</xdr:row>
      <xdr:rowOff>76200</xdr:rowOff>
    </xdr:from>
    <xdr:to>
      <xdr:col>4</xdr:col>
      <xdr:colOff>6590145</xdr:colOff>
      <xdr:row>4</xdr:row>
      <xdr:rowOff>723182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80600" y="58801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4717143</xdr:colOff>
      <xdr:row>4</xdr:row>
      <xdr:rowOff>63501</xdr:rowOff>
    </xdr:from>
    <xdr:to>
      <xdr:col>5</xdr:col>
      <xdr:colOff>1113</xdr:colOff>
      <xdr:row>4</xdr:row>
      <xdr:rowOff>710483</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08572" y="5406572"/>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4726214</xdr:colOff>
      <xdr:row>4</xdr:row>
      <xdr:rowOff>18142</xdr:rowOff>
    </xdr:from>
    <xdr:to>
      <xdr:col>5</xdr:col>
      <xdr:colOff>659</xdr:colOff>
      <xdr:row>4</xdr:row>
      <xdr:rowOff>665124</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2285" y="3819071"/>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4735286</xdr:colOff>
      <xdr:row>4</xdr:row>
      <xdr:rowOff>54429</xdr:rowOff>
    </xdr:from>
    <xdr:to>
      <xdr:col>5</xdr:col>
      <xdr:colOff>206</xdr:colOff>
      <xdr:row>4</xdr:row>
      <xdr:rowOff>701411</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81357" y="3410858"/>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4778375</xdr:colOff>
      <xdr:row>8</xdr:row>
      <xdr:rowOff>95250</xdr:rowOff>
    </xdr:from>
    <xdr:to>
      <xdr:col>4</xdr:col>
      <xdr:colOff>5224895</xdr:colOff>
      <xdr:row>9</xdr:row>
      <xdr:rowOff>11982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A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7350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4910666</xdr:colOff>
      <xdr:row>19</xdr:row>
      <xdr:rowOff>42333</xdr:rowOff>
    </xdr:from>
    <xdr:to>
      <xdr:col>5</xdr:col>
      <xdr:colOff>4136</xdr:colOff>
      <xdr:row>19</xdr:row>
      <xdr:rowOff>689315</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B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89999" y="33189333"/>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4762500</xdr:colOff>
      <xdr:row>6</xdr:row>
      <xdr:rowOff>25400</xdr:rowOff>
    </xdr:from>
    <xdr:to>
      <xdr:col>4</xdr:col>
      <xdr:colOff>5228070</xdr:colOff>
      <xdr:row>7</xdr:row>
      <xdr:rowOff>75482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24900" y="37338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4762500</xdr:colOff>
      <xdr:row>5</xdr:row>
      <xdr:rowOff>47625</xdr:rowOff>
    </xdr:from>
    <xdr:to>
      <xdr:col>4</xdr:col>
      <xdr:colOff>5228070</xdr:colOff>
      <xdr:row>5</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D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31250" y="511175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4720166</xdr:colOff>
      <xdr:row>10</xdr:row>
      <xdr:rowOff>74083</xdr:rowOff>
    </xdr:from>
    <xdr:to>
      <xdr:col>5</xdr:col>
      <xdr:colOff>4136</xdr:colOff>
      <xdr:row>11</xdr:row>
      <xdr:rowOff>1399</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46583" y="9196916"/>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5794375</xdr:colOff>
      <xdr:row>10</xdr:row>
      <xdr:rowOff>31750</xdr:rowOff>
    </xdr:from>
    <xdr:to>
      <xdr:col>5</xdr:col>
      <xdr:colOff>2020</xdr:colOff>
      <xdr:row>10</xdr:row>
      <xdr:rowOff>678732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36125" y="150495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4714875</xdr:colOff>
      <xdr:row>5</xdr:row>
      <xdr:rowOff>63500</xdr:rowOff>
    </xdr:from>
    <xdr:to>
      <xdr:col>4</xdr:col>
      <xdr:colOff>5228070</xdr:colOff>
      <xdr:row>5</xdr:row>
      <xdr:rowOff>710482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4302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4762500</xdr:colOff>
      <xdr:row>16</xdr:row>
      <xdr:rowOff>47625</xdr:rowOff>
    </xdr:from>
    <xdr:to>
      <xdr:col>4</xdr:col>
      <xdr:colOff>5228070</xdr:colOff>
      <xdr:row>16</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0" y="200818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1542143</xdr:colOff>
      <xdr:row>18</xdr:row>
      <xdr:rowOff>265593</xdr:rowOff>
    </xdr:from>
    <xdr:to>
      <xdr:col>4</xdr:col>
      <xdr:colOff>4821464</xdr:colOff>
      <xdr:row>18</xdr:row>
      <xdr:rowOff>2997190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5479143" y="16349236"/>
          <a:ext cx="3279321" cy="2731597"/>
        </a:xfrm>
        <a:prstGeom prst="rect">
          <a:avLst/>
        </a:prstGeom>
        <a:ln w="12700">
          <a:solidFill>
            <a:schemeClr val="tx1"/>
          </a:solidFill>
        </a:ln>
      </xdr:spPr>
    </xdr:pic>
    <xdr:clientData/>
  </xdr:twoCellAnchor>
  <xdr:twoCellAnchor editAs="oneCell">
    <xdr:from>
      <xdr:col>4</xdr:col>
      <xdr:colOff>1582421</xdr:colOff>
      <xdr:row>38</xdr:row>
      <xdr:rowOff>425716</xdr:rowOff>
    </xdr:from>
    <xdr:to>
      <xdr:col>4</xdr:col>
      <xdr:colOff>4054929</xdr:colOff>
      <xdr:row>38</xdr:row>
      <xdr:rowOff>1333500</xdr:rowOff>
    </xdr:to>
    <xdr:pic>
      <xdr:nvPicPr>
        <xdr:cNvPr id="4" name="Imagen 3">
          <a:extLst>
            <a:ext uri="{FF2B5EF4-FFF2-40B4-BE49-F238E27FC236}">
              <a16:creationId xmlns:a16="http://schemas.microsoft.com/office/drawing/2014/main" id="{00000000-0008-0000-12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19421" y="38716216"/>
          <a:ext cx="2472508" cy="907784"/>
        </a:xfrm>
        <a:prstGeom prst="rect">
          <a:avLst/>
        </a:prstGeom>
        <a:noFill/>
        <a:ln>
          <a:noFill/>
        </a:ln>
      </xdr:spPr>
    </xdr:pic>
    <xdr:clientData/>
  </xdr:twoCellAnchor>
  <xdr:twoCellAnchor>
    <xdr:from>
      <xdr:col>4</xdr:col>
      <xdr:colOff>7393781</xdr:colOff>
      <xdr:row>54</xdr:row>
      <xdr:rowOff>11906</xdr:rowOff>
    </xdr:from>
    <xdr:to>
      <xdr:col>4</xdr:col>
      <xdr:colOff>7970045</xdr:colOff>
      <xdr:row>54</xdr:row>
      <xdr:rowOff>681428</xdr:rowOff>
    </xdr:to>
    <xdr:pic>
      <xdr:nvPicPr>
        <xdr:cNvPr id="5" name="il_fi" descr="http://us.cdn4.123rf.com/168nwm/arcady31/arcady311101/arcady31110100020/8623314-boton-web-casa-azul.jpg">
          <a:hlinkClick xmlns:r="http://schemas.openxmlformats.org/officeDocument/2006/relationships" r:id="rId3"/>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3226" t="5952" r="14021" b="22400"/>
        <a:stretch>
          <a:fillRect/>
        </a:stretch>
      </xdr:blipFill>
      <xdr:spPr bwMode="auto">
        <a:xfrm>
          <a:off x="11394281" y="51899344"/>
          <a:ext cx="576264" cy="669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5615215</xdr:colOff>
      <xdr:row>54</xdr:row>
      <xdr:rowOff>54428</xdr:rowOff>
    </xdr:from>
    <xdr:to>
      <xdr:col>5</xdr:col>
      <xdr:colOff>3835</xdr:colOff>
      <xdr:row>54</xdr:row>
      <xdr:rowOff>701410</xdr:rowOff>
    </xdr:to>
    <xdr:pic>
      <xdr:nvPicPr>
        <xdr:cNvPr id="7" name="Imagen 12">
          <a:hlinkClick xmlns:r="http://schemas.openxmlformats.org/officeDocument/2006/relationships" r:id="rId3"/>
          <a:extLst>
            <a:ext uri="{FF2B5EF4-FFF2-40B4-BE49-F238E27FC236}">
              <a16:creationId xmlns:a16="http://schemas.microsoft.com/office/drawing/2014/main" id="{00000000-0008-0000-12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552215" y="5451928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4726215</xdr:colOff>
      <xdr:row>6</xdr:row>
      <xdr:rowOff>45357</xdr:rowOff>
    </xdr:from>
    <xdr:to>
      <xdr:col>5</xdr:col>
      <xdr:colOff>660</xdr:colOff>
      <xdr:row>6</xdr:row>
      <xdr:rowOff>692339</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17429" y="3565071"/>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4746625</xdr:colOff>
      <xdr:row>19</xdr:row>
      <xdr:rowOff>15875</xdr:rowOff>
    </xdr:from>
    <xdr:to>
      <xdr:col>5</xdr:col>
      <xdr:colOff>2020</xdr:colOff>
      <xdr:row>19</xdr:row>
      <xdr:rowOff>662857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78875" y="216376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4</xdr:col>
      <xdr:colOff>4683125</xdr:colOff>
      <xdr:row>5</xdr:row>
      <xdr:rowOff>15875</xdr:rowOff>
    </xdr:from>
    <xdr:to>
      <xdr:col>4</xdr:col>
      <xdr:colOff>5224895</xdr:colOff>
      <xdr:row>5</xdr:row>
      <xdr:rowOff>662857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5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10625" y="52546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4714875</xdr:colOff>
      <xdr:row>5</xdr:row>
      <xdr:rowOff>63500</xdr:rowOff>
    </xdr:from>
    <xdr:to>
      <xdr:col>4</xdr:col>
      <xdr:colOff>5228070</xdr:colOff>
      <xdr:row>5</xdr:row>
      <xdr:rowOff>710482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6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2375" y="76358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4</xdr:col>
      <xdr:colOff>4746625</xdr:colOff>
      <xdr:row>5</xdr:row>
      <xdr:rowOff>47625</xdr:rowOff>
    </xdr:from>
    <xdr:to>
      <xdr:col>5</xdr:col>
      <xdr:colOff>2020</xdr:colOff>
      <xdr:row>5</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7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58250" y="5064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4</xdr:col>
      <xdr:colOff>4699000</xdr:colOff>
      <xdr:row>5</xdr:row>
      <xdr:rowOff>15875</xdr:rowOff>
    </xdr:from>
    <xdr:to>
      <xdr:col>5</xdr:col>
      <xdr:colOff>2020</xdr:colOff>
      <xdr:row>5</xdr:row>
      <xdr:rowOff>662857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8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0" y="8874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4</xdr:col>
      <xdr:colOff>4714875</xdr:colOff>
      <xdr:row>13</xdr:row>
      <xdr:rowOff>63500</xdr:rowOff>
    </xdr:from>
    <xdr:to>
      <xdr:col>4</xdr:col>
      <xdr:colOff>5228070</xdr:colOff>
      <xdr:row>13</xdr:row>
      <xdr:rowOff>710482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9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26500" y="268763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4724400</xdr:colOff>
      <xdr:row>5</xdr:row>
      <xdr:rowOff>63500</xdr:rowOff>
    </xdr:from>
    <xdr:to>
      <xdr:col>4</xdr:col>
      <xdr:colOff>5228070</xdr:colOff>
      <xdr:row>5</xdr:row>
      <xdr:rowOff>710482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A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02700" y="58928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4</xdr:col>
      <xdr:colOff>4683125</xdr:colOff>
      <xdr:row>16</xdr:row>
      <xdr:rowOff>47625</xdr:rowOff>
    </xdr:from>
    <xdr:to>
      <xdr:col>4</xdr:col>
      <xdr:colOff>5224895</xdr:colOff>
      <xdr:row>16</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B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67750" y="220503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4</xdr:col>
      <xdr:colOff>4762500</xdr:colOff>
      <xdr:row>17</xdr:row>
      <xdr:rowOff>36286</xdr:rowOff>
    </xdr:from>
    <xdr:to>
      <xdr:col>4</xdr:col>
      <xdr:colOff>5228070</xdr:colOff>
      <xdr:row>17</xdr:row>
      <xdr:rowOff>683268</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1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0" y="25790072"/>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4</xdr:col>
      <xdr:colOff>4746625</xdr:colOff>
      <xdr:row>14</xdr:row>
      <xdr:rowOff>15875</xdr:rowOff>
    </xdr:from>
    <xdr:to>
      <xdr:col>5</xdr:col>
      <xdr:colOff>2020</xdr:colOff>
      <xdr:row>14</xdr:row>
      <xdr:rowOff>662857</xdr:rowOff>
    </xdr:to>
    <xdr:pic>
      <xdr:nvPicPr>
        <xdr:cNvPr id="5" name="Imagen 12">
          <a:hlinkClick xmlns:r="http://schemas.openxmlformats.org/officeDocument/2006/relationships" r:id="rId1"/>
          <a:extLst>
            <a:ext uri="{FF2B5EF4-FFF2-40B4-BE49-F238E27FC236}">
              <a16:creationId xmlns:a16="http://schemas.microsoft.com/office/drawing/2014/main" id="{00000000-0008-0000-1D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94750" y="129540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4</xdr:col>
      <xdr:colOff>473357</xdr:colOff>
      <xdr:row>52</xdr:row>
      <xdr:rowOff>1023842</xdr:rowOff>
    </xdr:from>
    <xdr:to>
      <xdr:col>4</xdr:col>
      <xdr:colOff>5361215</xdr:colOff>
      <xdr:row>52</xdr:row>
      <xdr:rowOff>2013658</xdr:rowOff>
    </xdr:to>
    <xdr:pic>
      <xdr:nvPicPr>
        <xdr:cNvPr id="21" name="Imagen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
        <a:stretch>
          <a:fillRect/>
        </a:stretch>
      </xdr:blipFill>
      <xdr:spPr>
        <a:xfrm>
          <a:off x="4718786" y="116684556"/>
          <a:ext cx="4887858" cy="989816"/>
        </a:xfrm>
        <a:prstGeom prst="rect">
          <a:avLst/>
        </a:prstGeom>
      </xdr:spPr>
    </xdr:pic>
    <xdr:clientData/>
  </xdr:twoCellAnchor>
  <xdr:twoCellAnchor editAs="oneCell">
    <xdr:from>
      <xdr:col>4</xdr:col>
      <xdr:colOff>1280583</xdr:colOff>
      <xdr:row>53</xdr:row>
      <xdr:rowOff>492749</xdr:rowOff>
    </xdr:from>
    <xdr:to>
      <xdr:col>4</xdr:col>
      <xdr:colOff>4921249</xdr:colOff>
      <xdr:row>53</xdr:row>
      <xdr:rowOff>1669142</xdr:rowOff>
    </xdr:to>
    <xdr:pic>
      <xdr:nvPicPr>
        <xdr:cNvPr id="22" name="Imagen 21">
          <a:extLst>
            <a:ext uri="{FF2B5EF4-FFF2-40B4-BE49-F238E27FC236}">
              <a16:creationId xmlns:a16="http://schemas.microsoft.com/office/drawing/2014/main" id="{00000000-0008-0000-1E00-000016000000}"/>
            </a:ext>
          </a:extLst>
        </xdr:cNvPr>
        <xdr:cNvPicPr>
          <a:picLocks noChangeAspect="1"/>
        </xdr:cNvPicPr>
      </xdr:nvPicPr>
      <xdr:blipFill>
        <a:blip xmlns:r="http://schemas.openxmlformats.org/officeDocument/2006/relationships" r:embed="rId2"/>
        <a:stretch>
          <a:fillRect/>
        </a:stretch>
      </xdr:blipFill>
      <xdr:spPr>
        <a:xfrm>
          <a:off x="5111750" y="117353916"/>
          <a:ext cx="3640666" cy="1176393"/>
        </a:xfrm>
        <a:prstGeom prst="rect">
          <a:avLst/>
        </a:prstGeom>
      </xdr:spPr>
    </xdr:pic>
    <xdr:clientData/>
  </xdr:twoCellAnchor>
  <xdr:twoCellAnchor editAs="oneCell">
    <xdr:from>
      <xdr:col>4</xdr:col>
      <xdr:colOff>5683250</xdr:colOff>
      <xdr:row>73</xdr:row>
      <xdr:rowOff>63500</xdr:rowOff>
    </xdr:from>
    <xdr:to>
      <xdr:col>4</xdr:col>
      <xdr:colOff>6186920</xdr:colOff>
      <xdr:row>73</xdr:row>
      <xdr:rowOff>710482</xdr:rowOff>
    </xdr:to>
    <xdr:pic>
      <xdr:nvPicPr>
        <xdr:cNvPr id="7" name="Imagen 12">
          <a:hlinkClick xmlns:r="http://schemas.openxmlformats.org/officeDocument/2006/relationships" r:id="rId3"/>
          <a:extLst>
            <a:ext uri="{FF2B5EF4-FFF2-40B4-BE49-F238E27FC236}">
              <a16:creationId xmlns:a16="http://schemas.microsoft.com/office/drawing/2014/main" id="{00000000-0008-0000-1E00-000007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493250" y="18011775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4</xdr:col>
      <xdr:colOff>589644</xdr:colOff>
      <xdr:row>13</xdr:row>
      <xdr:rowOff>614779</xdr:rowOff>
    </xdr:from>
    <xdr:to>
      <xdr:col>4</xdr:col>
      <xdr:colOff>4504419</xdr:colOff>
      <xdr:row>13</xdr:row>
      <xdr:rowOff>2483286</xdr:rowOff>
    </xdr:to>
    <xdr:pic>
      <xdr:nvPicPr>
        <xdr:cNvPr id="2" name="Imagen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a:stretch>
          <a:fillRect/>
        </a:stretch>
      </xdr:blipFill>
      <xdr:spPr>
        <a:xfrm>
          <a:off x="4653644" y="21176079"/>
          <a:ext cx="3914775" cy="1868507"/>
        </a:xfrm>
        <a:prstGeom prst="rect">
          <a:avLst/>
        </a:prstGeom>
      </xdr:spPr>
    </xdr:pic>
    <xdr:clientData/>
  </xdr:twoCellAnchor>
  <xdr:twoCellAnchor editAs="oneCell">
    <xdr:from>
      <xdr:col>4</xdr:col>
      <xdr:colOff>1034144</xdr:colOff>
      <xdr:row>18</xdr:row>
      <xdr:rowOff>947109</xdr:rowOff>
    </xdr:from>
    <xdr:to>
      <xdr:col>4</xdr:col>
      <xdr:colOff>3996419</xdr:colOff>
      <xdr:row>18</xdr:row>
      <xdr:rowOff>2814929</xdr:rowOff>
    </xdr:to>
    <xdr:pic>
      <xdr:nvPicPr>
        <xdr:cNvPr id="3" name="Imagen 2">
          <a:extLst>
            <a:ext uri="{FF2B5EF4-FFF2-40B4-BE49-F238E27FC236}">
              <a16:creationId xmlns:a16="http://schemas.microsoft.com/office/drawing/2014/main" id="{00000000-0008-0000-1F00-000003000000}"/>
            </a:ext>
          </a:extLst>
        </xdr:cNvPr>
        <xdr:cNvPicPr>
          <a:picLocks noChangeAspect="1"/>
        </xdr:cNvPicPr>
      </xdr:nvPicPr>
      <xdr:blipFill>
        <a:blip xmlns:r="http://schemas.openxmlformats.org/officeDocument/2006/relationships" r:embed="rId2"/>
        <a:stretch>
          <a:fillRect/>
        </a:stretch>
      </xdr:blipFill>
      <xdr:spPr>
        <a:xfrm>
          <a:off x="4680858" y="26623788"/>
          <a:ext cx="2952750" cy="1858295"/>
        </a:xfrm>
        <a:prstGeom prst="rect">
          <a:avLst/>
        </a:prstGeom>
      </xdr:spPr>
    </xdr:pic>
    <xdr:clientData/>
  </xdr:twoCellAnchor>
  <xdr:twoCellAnchor editAs="oneCell">
    <xdr:from>
      <xdr:col>4</xdr:col>
      <xdr:colOff>4762500</xdr:colOff>
      <xdr:row>32</xdr:row>
      <xdr:rowOff>47625</xdr:rowOff>
    </xdr:from>
    <xdr:to>
      <xdr:col>4</xdr:col>
      <xdr:colOff>5228070</xdr:colOff>
      <xdr:row>32</xdr:row>
      <xdr:rowOff>694607</xdr:rowOff>
    </xdr:to>
    <xdr:pic>
      <xdr:nvPicPr>
        <xdr:cNvPr id="6" name="Imagen 12">
          <a:hlinkClick xmlns:r="http://schemas.openxmlformats.org/officeDocument/2006/relationships" r:id="rId3"/>
          <a:extLst>
            <a:ext uri="{FF2B5EF4-FFF2-40B4-BE49-F238E27FC236}">
              <a16:creationId xmlns:a16="http://schemas.microsoft.com/office/drawing/2014/main" id="{00000000-0008-0000-1F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810625" y="424973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4</xdr:col>
      <xdr:colOff>4651375</xdr:colOff>
      <xdr:row>4</xdr:row>
      <xdr:rowOff>79375</xdr:rowOff>
    </xdr:from>
    <xdr:to>
      <xdr:col>5</xdr:col>
      <xdr:colOff>2020</xdr:colOff>
      <xdr:row>4</xdr:row>
      <xdr:rowOff>726357</xdr:rowOff>
    </xdr:to>
    <xdr:pic>
      <xdr:nvPicPr>
        <xdr:cNvPr id="5" name="Imagen 12">
          <a:hlinkClick xmlns:r="http://schemas.openxmlformats.org/officeDocument/2006/relationships" r:id="rId1"/>
          <a:extLst>
            <a:ext uri="{FF2B5EF4-FFF2-40B4-BE49-F238E27FC236}">
              <a16:creationId xmlns:a16="http://schemas.microsoft.com/office/drawing/2014/main" id="{00000000-0008-0000-2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2375" y="4556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4</xdr:col>
      <xdr:colOff>4746625</xdr:colOff>
      <xdr:row>4</xdr:row>
      <xdr:rowOff>31750</xdr:rowOff>
    </xdr:from>
    <xdr:to>
      <xdr:col>5</xdr:col>
      <xdr:colOff>2020</xdr:colOff>
      <xdr:row>4</xdr:row>
      <xdr:rowOff>678732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2375" y="33020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4</xdr:col>
      <xdr:colOff>4794250</xdr:colOff>
      <xdr:row>24</xdr:row>
      <xdr:rowOff>15875</xdr:rowOff>
    </xdr:from>
    <xdr:to>
      <xdr:col>5</xdr:col>
      <xdr:colOff>2020</xdr:colOff>
      <xdr:row>24</xdr:row>
      <xdr:rowOff>662857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21750" y="229870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4</xdr:col>
      <xdr:colOff>4587875</xdr:colOff>
      <xdr:row>4</xdr:row>
      <xdr:rowOff>31750</xdr:rowOff>
    </xdr:from>
    <xdr:to>
      <xdr:col>4</xdr:col>
      <xdr:colOff>5062970</xdr:colOff>
      <xdr:row>4</xdr:row>
      <xdr:rowOff>678732</xdr:rowOff>
    </xdr:to>
    <xdr:pic>
      <xdr:nvPicPr>
        <xdr:cNvPr id="5" name="Imagen 12">
          <a:hlinkClick xmlns:r="http://schemas.openxmlformats.org/officeDocument/2006/relationships" r:id="rId1"/>
          <a:extLst>
            <a:ext uri="{FF2B5EF4-FFF2-40B4-BE49-F238E27FC236}">
              <a16:creationId xmlns:a16="http://schemas.microsoft.com/office/drawing/2014/main" id="{00000000-0008-0000-23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7250" y="36988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4</xdr:col>
      <xdr:colOff>4508500</xdr:colOff>
      <xdr:row>4</xdr:row>
      <xdr:rowOff>47625</xdr:rowOff>
    </xdr:from>
    <xdr:to>
      <xdr:col>5</xdr:col>
      <xdr:colOff>2020</xdr:colOff>
      <xdr:row>4</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93125" y="357187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4</xdr:col>
      <xdr:colOff>4841875</xdr:colOff>
      <xdr:row>4</xdr:row>
      <xdr:rowOff>47625</xdr:rowOff>
    </xdr:from>
    <xdr:to>
      <xdr:col>5</xdr:col>
      <xdr:colOff>2020</xdr:colOff>
      <xdr:row>4</xdr:row>
      <xdr:rowOff>694607</xdr:rowOff>
    </xdr:to>
    <xdr:pic>
      <xdr:nvPicPr>
        <xdr:cNvPr id="5" name="Imagen 12">
          <a:hlinkClick xmlns:r="http://schemas.openxmlformats.org/officeDocument/2006/relationships" r:id="rId1"/>
          <a:extLst>
            <a:ext uri="{FF2B5EF4-FFF2-40B4-BE49-F238E27FC236}">
              <a16:creationId xmlns:a16="http://schemas.microsoft.com/office/drawing/2014/main" id="{00000000-0008-0000-25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2375" y="41275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4</xdr:col>
      <xdr:colOff>4953000</xdr:colOff>
      <xdr:row>4</xdr:row>
      <xdr:rowOff>31750</xdr:rowOff>
    </xdr:from>
    <xdr:to>
      <xdr:col>4</xdr:col>
      <xdr:colOff>5409045</xdr:colOff>
      <xdr:row>4</xdr:row>
      <xdr:rowOff>678732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6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1125" y="36830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4</xdr:col>
      <xdr:colOff>4714875</xdr:colOff>
      <xdr:row>4</xdr:row>
      <xdr:rowOff>31750</xdr:rowOff>
    </xdr:from>
    <xdr:to>
      <xdr:col>4</xdr:col>
      <xdr:colOff>5228070</xdr:colOff>
      <xdr:row>4</xdr:row>
      <xdr:rowOff>678732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7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47125" y="3032125"/>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4</xdr:col>
      <xdr:colOff>4730750</xdr:colOff>
      <xdr:row>4</xdr:row>
      <xdr:rowOff>47625</xdr:rowOff>
    </xdr:from>
    <xdr:to>
      <xdr:col>4</xdr:col>
      <xdr:colOff>5224895</xdr:colOff>
      <xdr:row>4</xdr:row>
      <xdr:rowOff>694607</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8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10625" y="333375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4</xdr:col>
      <xdr:colOff>4762500</xdr:colOff>
      <xdr:row>4</xdr:row>
      <xdr:rowOff>38100</xdr:rowOff>
    </xdr:from>
    <xdr:to>
      <xdr:col>4</xdr:col>
      <xdr:colOff>5228070</xdr:colOff>
      <xdr:row>4</xdr:row>
      <xdr:rowOff>685082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9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88400" y="30226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4</xdr:col>
      <xdr:colOff>4735286</xdr:colOff>
      <xdr:row>4</xdr:row>
      <xdr:rowOff>27214</xdr:rowOff>
    </xdr:from>
    <xdr:to>
      <xdr:col>5</xdr:col>
      <xdr:colOff>206</xdr:colOff>
      <xdr:row>4</xdr:row>
      <xdr:rowOff>674196</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A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72072" y="3075214"/>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4</xdr:col>
      <xdr:colOff>4787900</xdr:colOff>
      <xdr:row>4</xdr:row>
      <xdr:rowOff>50800</xdr:rowOff>
    </xdr:from>
    <xdr:to>
      <xdr:col>4</xdr:col>
      <xdr:colOff>5224895</xdr:colOff>
      <xdr:row>4</xdr:row>
      <xdr:rowOff>697782</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64600" y="3048000"/>
          <a:ext cx="646545" cy="646982"/>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4</xdr:col>
      <xdr:colOff>4720167</xdr:colOff>
      <xdr:row>23</xdr:row>
      <xdr:rowOff>84666</xdr:rowOff>
    </xdr:from>
    <xdr:to>
      <xdr:col>5</xdr:col>
      <xdr:colOff>4137</xdr:colOff>
      <xdr:row>24</xdr:row>
      <xdr:rowOff>1398</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99500" y="15218833"/>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4</xdr:col>
      <xdr:colOff>4699000</xdr:colOff>
      <xdr:row>13</xdr:row>
      <xdr:rowOff>47625</xdr:rowOff>
    </xdr:from>
    <xdr:to>
      <xdr:col>5</xdr:col>
      <xdr:colOff>2020</xdr:colOff>
      <xdr:row>13</xdr:row>
      <xdr:rowOff>684023</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51875" y="7889875"/>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4</xdr:col>
      <xdr:colOff>4699000</xdr:colOff>
      <xdr:row>14</xdr:row>
      <xdr:rowOff>31750</xdr:rowOff>
    </xdr:from>
    <xdr:to>
      <xdr:col>5</xdr:col>
      <xdr:colOff>2020</xdr:colOff>
      <xdr:row>14</xdr:row>
      <xdr:rowOff>668148</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E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51875" y="8461375"/>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4</xdr:col>
      <xdr:colOff>4540249</xdr:colOff>
      <xdr:row>10</xdr:row>
      <xdr:rowOff>42333</xdr:rowOff>
    </xdr:from>
    <xdr:to>
      <xdr:col>4</xdr:col>
      <xdr:colOff>5062969</xdr:colOff>
      <xdr:row>10</xdr:row>
      <xdr:rowOff>678731</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2F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57166" y="6244166"/>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4</xdr:col>
      <xdr:colOff>4677833</xdr:colOff>
      <xdr:row>20</xdr:row>
      <xdr:rowOff>21167</xdr:rowOff>
    </xdr:from>
    <xdr:to>
      <xdr:col>5</xdr:col>
      <xdr:colOff>3985</xdr:colOff>
      <xdr:row>20</xdr:row>
      <xdr:rowOff>657565</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3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82000" y="14732000"/>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4</xdr:col>
      <xdr:colOff>4857750</xdr:colOff>
      <xdr:row>9</xdr:row>
      <xdr:rowOff>63500</xdr:rowOff>
    </xdr:from>
    <xdr:to>
      <xdr:col>4</xdr:col>
      <xdr:colOff>5447145</xdr:colOff>
      <xdr:row>9</xdr:row>
      <xdr:rowOff>699898</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3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99500" y="8477250"/>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4</xdr:col>
      <xdr:colOff>4968875</xdr:colOff>
      <xdr:row>16</xdr:row>
      <xdr:rowOff>31750</xdr:rowOff>
    </xdr:from>
    <xdr:to>
      <xdr:col>4</xdr:col>
      <xdr:colOff>5548745</xdr:colOff>
      <xdr:row>16</xdr:row>
      <xdr:rowOff>668148</xdr:rowOff>
    </xdr:to>
    <xdr:pic>
      <xdr:nvPicPr>
        <xdr:cNvPr id="4" name="Imagen 12">
          <a:hlinkClick xmlns:r="http://schemas.openxmlformats.org/officeDocument/2006/relationships" r:id="rId1"/>
          <a:extLst>
            <a:ext uri="{FF2B5EF4-FFF2-40B4-BE49-F238E27FC236}">
              <a16:creationId xmlns:a16="http://schemas.microsoft.com/office/drawing/2014/main" id="{00000000-0008-0000-3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14097000"/>
          <a:ext cx="646545" cy="636398"/>
        </a:xfrm>
        <a:prstGeom prst="ellipse">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1.bin"/><Relationship Id="rId4" Type="http://schemas.openxmlformats.org/officeDocument/2006/relationships/comments" Target="../comments8.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4.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5.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6.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7.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8.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9.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0.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1.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2.x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3.xml"/><Relationship Id="rId1" Type="http://schemas.openxmlformats.org/officeDocument/2006/relationships/printerSettings" Target="../printerSettings/printerSettings21.bin"/><Relationship Id="rId4" Type="http://schemas.openxmlformats.org/officeDocument/2006/relationships/comments" Target="../comments19.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4.xml"/><Relationship Id="rId1" Type="http://schemas.openxmlformats.org/officeDocument/2006/relationships/printerSettings" Target="../printerSettings/printerSettings22.bin"/><Relationship Id="rId4" Type="http://schemas.openxmlformats.org/officeDocument/2006/relationships/comments" Target="../comments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5.xml"/><Relationship Id="rId1" Type="http://schemas.openxmlformats.org/officeDocument/2006/relationships/printerSettings" Target="../printerSettings/printerSettings23.bin"/><Relationship Id="rId4" Type="http://schemas.openxmlformats.org/officeDocument/2006/relationships/comments" Target="../comments2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6.xml"/><Relationship Id="rId1" Type="http://schemas.openxmlformats.org/officeDocument/2006/relationships/printerSettings" Target="../printerSettings/printerSettings24.bin"/><Relationship Id="rId4" Type="http://schemas.openxmlformats.org/officeDocument/2006/relationships/comments" Target="../comments2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7.xml"/><Relationship Id="rId1" Type="http://schemas.openxmlformats.org/officeDocument/2006/relationships/printerSettings" Target="../printerSettings/printerSettings25.bin"/><Relationship Id="rId4" Type="http://schemas.openxmlformats.org/officeDocument/2006/relationships/comments" Target="../comments2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8.xml"/><Relationship Id="rId1" Type="http://schemas.openxmlformats.org/officeDocument/2006/relationships/printerSettings" Target="../printerSettings/printerSettings26.bin"/><Relationship Id="rId4" Type="http://schemas.openxmlformats.org/officeDocument/2006/relationships/comments" Target="../comments2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9.xml"/><Relationship Id="rId1" Type="http://schemas.openxmlformats.org/officeDocument/2006/relationships/printerSettings" Target="../printerSettings/printerSettings27.bin"/><Relationship Id="rId4" Type="http://schemas.openxmlformats.org/officeDocument/2006/relationships/comments" Target="../comments25.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0.xml"/><Relationship Id="rId1" Type="http://schemas.openxmlformats.org/officeDocument/2006/relationships/printerSettings" Target="../printerSettings/printerSettings28.bin"/><Relationship Id="rId4" Type="http://schemas.openxmlformats.org/officeDocument/2006/relationships/comments" Target="../comments26.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1.xml"/><Relationship Id="rId1" Type="http://schemas.openxmlformats.org/officeDocument/2006/relationships/printerSettings" Target="../printerSettings/printerSettings29.bin"/><Relationship Id="rId4" Type="http://schemas.openxmlformats.org/officeDocument/2006/relationships/comments" Target="../comments27.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2.xml"/><Relationship Id="rId1" Type="http://schemas.openxmlformats.org/officeDocument/2006/relationships/printerSettings" Target="../printerSettings/printerSettings30.bin"/><Relationship Id="rId4" Type="http://schemas.openxmlformats.org/officeDocument/2006/relationships/comments" Target="../comments2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3.xml"/><Relationship Id="rId1" Type="http://schemas.openxmlformats.org/officeDocument/2006/relationships/printerSettings" Target="../printerSettings/printerSettings31.bin"/><Relationship Id="rId4" Type="http://schemas.openxmlformats.org/officeDocument/2006/relationships/comments" Target="../comments2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4.xml"/><Relationship Id="rId1" Type="http://schemas.openxmlformats.org/officeDocument/2006/relationships/printerSettings" Target="../printerSettings/printerSettings32.bin"/><Relationship Id="rId4" Type="http://schemas.openxmlformats.org/officeDocument/2006/relationships/comments" Target="../comments30.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5.xml"/><Relationship Id="rId1" Type="http://schemas.openxmlformats.org/officeDocument/2006/relationships/printerSettings" Target="../printerSettings/printerSettings33.bin"/><Relationship Id="rId4" Type="http://schemas.openxmlformats.org/officeDocument/2006/relationships/comments" Target="../comments31.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6.xml"/><Relationship Id="rId1" Type="http://schemas.openxmlformats.org/officeDocument/2006/relationships/printerSettings" Target="../printerSettings/printerSettings34.bin"/><Relationship Id="rId4" Type="http://schemas.openxmlformats.org/officeDocument/2006/relationships/comments" Target="../comments32.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7.xml"/><Relationship Id="rId1" Type="http://schemas.openxmlformats.org/officeDocument/2006/relationships/printerSettings" Target="../printerSettings/printerSettings35.bin"/><Relationship Id="rId4" Type="http://schemas.openxmlformats.org/officeDocument/2006/relationships/comments" Target="../comments33.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8.xml"/><Relationship Id="rId1" Type="http://schemas.openxmlformats.org/officeDocument/2006/relationships/printerSettings" Target="../printerSettings/printerSettings36.bin"/><Relationship Id="rId4" Type="http://schemas.openxmlformats.org/officeDocument/2006/relationships/comments" Target="../comments34.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9.xml"/><Relationship Id="rId1" Type="http://schemas.openxmlformats.org/officeDocument/2006/relationships/printerSettings" Target="../printerSettings/printerSettings37.bin"/><Relationship Id="rId4" Type="http://schemas.openxmlformats.org/officeDocument/2006/relationships/comments" Target="../comments35.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0.xml"/><Relationship Id="rId1" Type="http://schemas.openxmlformats.org/officeDocument/2006/relationships/printerSettings" Target="../printerSettings/printerSettings38.bin"/><Relationship Id="rId4" Type="http://schemas.openxmlformats.org/officeDocument/2006/relationships/comments" Target="../comments36.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1.xml"/><Relationship Id="rId1" Type="http://schemas.openxmlformats.org/officeDocument/2006/relationships/printerSettings" Target="../printerSettings/printerSettings39.bin"/><Relationship Id="rId4" Type="http://schemas.openxmlformats.org/officeDocument/2006/relationships/comments" Target="../comments3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2.xml"/><Relationship Id="rId1" Type="http://schemas.openxmlformats.org/officeDocument/2006/relationships/printerSettings" Target="../printerSettings/printerSettings40.bin"/><Relationship Id="rId4" Type="http://schemas.openxmlformats.org/officeDocument/2006/relationships/comments" Target="../comments38.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3.xml"/><Relationship Id="rId1" Type="http://schemas.openxmlformats.org/officeDocument/2006/relationships/printerSettings" Target="../printerSettings/printerSettings41.bin"/><Relationship Id="rId4" Type="http://schemas.openxmlformats.org/officeDocument/2006/relationships/comments" Target="../comments39.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4.xml"/><Relationship Id="rId1" Type="http://schemas.openxmlformats.org/officeDocument/2006/relationships/printerSettings" Target="../printerSettings/printerSettings42.bin"/><Relationship Id="rId4" Type="http://schemas.openxmlformats.org/officeDocument/2006/relationships/comments" Target="../comments40.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5.xml"/><Relationship Id="rId1" Type="http://schemas.openxmlformats.org/officeDocument/2006/relationships/printerSettings" Target="../printerSettings/printerSettings43.bin"/><Relationship Id="rId4" Type="http://schemas.openxmlformats.org/officeDocument/2006/relationships/comments" Target="../comments41.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6.xml"/><Relationship Id="rId1" Type="http://schemas.openxmlformats.org/officeDocument/2006/relationships/printerSettings" Target="../printerSettings/printerSettings44.bin"/><Relationship Id="rId4" Type="http://schemas.openxmlformats.org/officeDocument/2006/relationships/comments" Target="../comments42.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7.xml"/><Relationship Id="rId1" Type="http://schemas.openxmlformats.org/officeDocument/2006/relationships/printerSettings" Target="../printerSettings/printerSettings45.bin"/><Relationship Id="rId4" Type="http://schemas.openxmlformats.org/officeDocument/2006/relationships/comments" Target="../comments43.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8.xml"/><Relationship Id="rId1" Type="http://schemas.openxmlformats.org/officeDocument/2006/relationships/printerSettings" Target="../printerSettings/printerSettings46.bin"/><Relationship Id="rId4" Type="http://schemas.openxmlformats.org/officeDocument/2006/relationships/comments" Target="../comments44.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9.xml"/><Relationship Id="rId1" Type="http://schemas.openxmlformats.org/officeDocument/2006/relationships/printerSettings" Target="../printerSettings/printerSettings47.bin"/><Relationship Id="rId4" Type="http://schemas.openxmlformats.org/officeDocument/2006/relationships/comments" Target="../comments45.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0.xml"/><Relationship Id="rId1" Type="http://schemas.openxmlformats.org/officeDocument/2006/relationships/printerSettings" Target="../printerSettings/printerSettings48.bin"/><Relationship Id="rId4" Type="http://schemas.openxmlformats.org/officeDocument/2006/relationships/comments" Target="../comments46.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1.xml"/><Relationship Id="rId1" Type="http://schemas.openxmlformats.org/officeDocument/2006/relationships/printerSettings" Target="../printerSettings/printerSettings49.bin"/><Relationship Id="rId4" Type="http://schemas.openxmlformats.org/officeDocument/2006/relationships/comments" Target="../comments4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72"/>
  <sheetViews>
    <sheetView showGridLines="0" zoomScale="90" zoomScaleNormal="90" zoomScaleSheetLayoutView="100" workbookViewId="0">
      <pane ySplit="6" topLeftCell="A56" activePane="bottomLeft" state="frozen"/>
      <selection pane="bottomLeft" activeCell="D68" sqref="D68"/>
    </sheetView>
  </sheetViews>
  <sheetFormatPr baseColWidth="10" defaultColWidth="10.81640625" defaultRowHeight="15.5" x14ac:dyDescent="0.35"/>
  <cols>
    <col min="1" max="1" width="3.1796875" style="16" customWidth="1"/>
    <col min="2" max="2" width="6.453125" style="16" customWidth="1"/>
    <col min="3" max="3" width="27.81640625" style="16" customWidth="1"/>
    <col min="4" max="4" width="21.26953125" style="16" customWidth="1"/>
    <col min="5" max="5" width="26.453125" style="16" customWidth="1"/>
    <col min="6" max="6" width="17.54296875" style="16" customWidth="1"/>
    <col min="7" max="7" width="18.81640625" style="16" customWidth="1"/>
    <col min="8" max="8" width="16.54296875" style="16" customWidth="1"/>
    <col min="9" max="9" width="15.81640625" style="16" customWidth="1"/>
    <col min="10" max="10" width="14.7265625" style="16" customWidth="1"/>
    <col min="11" max="11" width="19.7265625" style="16" customWidth="1"/>
    <col min="12" max="12" width="17.81640625" style="16" customWidth="1"/>
    <col min="13" max="13" width="26.81640625" style="16" customWidth="1"/>
    <col min="14" max="14" width="10.81640625" style="16" customWidth="1"/>
    <col min="15" max="15" width="11.7265625" style="16" customWidth="1"/>
    <col min="16" max="16" width="9.453125" style="16" customWidth="1"/>
    <col min="17" max="18" width="10.81640625" style="16"/>
    <col min="19" max="19" width="6.81640625" style="16" customWidth="1"/>
    <col min="20" max="16384" width="10.81640625" style="16"/>
  </cols>
  <sheetData>
    <row r="1" spans="1:16" ht="16" thickBot="1" x14ac:dyDescent="0.4">
      <c r="A1" s="15"/>
    </row>
    <row r="2" spans="1:16" ht="19.5" customHeight="1" thickTop="1" x14ac:dyDescent="0.35">
      <c r="B2" s="280" t="s">
        <v>0</v>
      </c>
      <c r="C2" s="281"/>
      <c r="D2" s="281"/>
      <c r="E2" s="281"/>
      <c r="F2" s="281"/>
      <c r="G2" s="281"/>
      <c r="H2" s="281"/>
      <c r="I2" s="281"/>
      <c r="J2" s="281"/>
      <c r="K2" s="281"/>
      <c r="L2" s="282"/>
      <c r="M2" s="20" t="s">
        <v>1</v>
      </c>
      <c r="N2" s="192" t="s">
        <v>2</v>
      </c>
      <c r="O2" s="193"/>
      <c r="P2" s="194"/>
    </row>
    <row r="3" spans="1:16" ht="15" customHeight="1" x14ac:dyDescent="0.35">
      <c r="B3" s="283"/>
      <c r="C3" s="284"/>
      <c r="D3" s="284"/>
      <c r="E3" s="284"/>
      <c r="F3" s="284"/>
      <c r="G3" s="284"/>
      <c r="H3" s="284"/>
      <c r="I3" s="284"/>
      <c r="J3" s="284"/>
      <c r="K3" s="284"/>
      <c r="L3" s="285"/>
      <c r="M3" s="19" t="s">
        <v>3</v>
      </c>
      <c r="N3" s="195">
        <v>45689</v>
      </c>
      <c r="O3" s="196"/>
      <c r="P3" s="197"/>
    </row>
    <row r="4" spans="1:16" ht="15" customHeight="1" x14ac:dyDescent="0.35">
      <c r="B4" s="283"/>
      <c r="C4" s="284"/>
      <c r="D4" s="284"/>
      <c r="E4" s="284"/>
      <c r="F4" s="284"/>
      <c r="G4" s="284"/>
      <c r="H4" s="284"/>
      <c r="I4" s="284"/>
      <c r="J4" s="284"/>
      <c r="K4" s="284"/>
      <c r="L4" s="285"/>
      <c r="M4" s="19" t="s">
        <v>4</v>
      </c>
      <c r="N4" s="198" t="s">
        <v>5</v>
      </c>
      <c r="O4" s="199"/>
      <c r="P4" s="200"/>
    </row>
    <row r="5" spans="1:16" ht="15" customHeight="1" x14ac:dyDescent="0.35">
      <c r="B5" s="283"/>
      <c r="C5" s="284"/>
      <c r="D5" s="284"/>
      <c r="E5" s="284"/>
      <c r="F5" s="284"/>
      <c r="G5" s="284"/>
      <c r="H5" s="284"/>
      <c r="I5" s="284"/>
      <c r="J5" s="284"/>
      <c r="K5" s="284"/>
      <c r="L5" s="285"/>
      <c r="M5" s="19" t="s">
        <v>6</v>
      </c>
      <c r="N5" s="201" t="s">
        <v>7</v>
      </c>
      <c r="O5" s="202"/>
      <c r="P5" s="203"/>
    </row>
    <row r="6" spans="1:16" ht="15" customHeight="1" thickBot="1" x14ac:dyDescent="0.4">
      <c r="B6" s="286"/>
      <c r="C6" s="287"/>
      <c r="D6" s="287"/>
      <c r="E6" s="287"/>
      <c r="F6" s="287"/>
      <c r="G6" s="287"/>
      <c r="H6" s="287"/>
      <c r="I6" s="287"/>
      <c r="J6" s="287"/>
      <c r="K6" s="287"/>
      <c r="L6" s="288"/>
      <c r="M6" s="21" t="s">
        <v>8</v>
      </c>
      <c r="N6" s="204" t="s">
        <v>9</v>
      </c>
      <c r="O6" s="205"/>
      <c r="P6" s="206"/>
    </row>
    <row r="7" spans="1:16" ht="23.15" customHeight="1" thickTop="1" thickBot="1" x14ac:dyDescent="0.4"/>
    <row r="8" spans="1:16" ht="35.15" customHeight="1" thickTop="1" x14ac:dyDescent="0.35">
      <c r="B8" s="289" t="s">
        <v>10</v>
      </c>
      <c r="C8" s="290" t="s">
        <v>11</v>
      </c>
      <c r="D8" s="291" t="s">
        <v>12</v>
      </c>
    </row>
    <row r="9" spans="1:16" x14ac:dyDescent="0.35">
      <c r="B9" s="292">
        <v>1</v>
      </c>
      <c r="C9" s="293" t="s">
        <v>13</v>
      </c>
      <c r="D9" s="294">
        <f>'CÓDIGO DEL TRABAJO'!H66</f>
        <v>1</v>
      </c>
    </row>
    <row r="10" spans="1:16" x14ac:dyDescent="0.35">
      <c r="B10" s="292">
        <v>2</v>
      </c>
      <c r="C10" s="293" t="s">
        <v>14</v>
      </c>
      <c r="D10" s="294">
        <f>'Ley 21.643'!H5</f>
        <v>1</v>
      </c>
    </row>
    <row r="11" spans="1:16" x14ac:dyDescent="0.35">
      <c r="B11" s="292">
        <v>3</v>
      </c>
      <c r="C11" s="293" t="s">
        <v>15</v>
      </c>
      <c r="D11" s="294">
        <f>'Ley 21.156'!H5</f>
        <v>1</v>
      </c>
    </row>
    <row r="12" spans="1:16" x14ac:dyDescent="0.35">
      <c r="B12" s="292">
        <v>4</v>
      </c>
      <c r="C12" s="293" t="s">
        <v>16</v>
      </c>
      <c r="D12" s="294">
        <f>'Ley 21.156'!H5</f>
        <v>1</v>
      </c>
    </row>
    <row r="13" spans="1:16" x14ac:dyDescent="0.35">
      <c r="B13" s="292">
        <v>5</v>
      </c>
      <c r="C13" s="293" t="s">
        <v>17</v>
      </c>
      <c r="D13" s="294">
        <f>'Ley 21015'!H5</f>
        <v>1</v>
      </c>
    </row>
    <row r="14" spans="1:16" x14ac:dyDescent="0.35">
      <c r="B14" s="292">
        <v>6</v>
      </c>
      <c r="C14" s="293" t="s">
        <v>18</v>
      </c>
      <c r="D14" s="294">
        <f>'Ley 21012'!H5</f>
        <v>1</v>
      </c>
    </row>
    <row r="15" spans="1:16" x14ac:dyDescent="0.35">
      <c r="B15" s="292">
        <v>7</v>
      </c>
      <c r="C15" s="293" t="s">
        <v>19</v>
      </c>
      <c r="D15" s="294">
        <f>'Ley 20.949'!H5</f>
        <v>1</v>
      </c>
    </row>
    <row r="16" spans="1:16" x14ac:dyDescent="0.35">
      <c r="B16" s="292">
        <v>8</v>
      </c>
      <c r="C16" s="293" t="s">
        <v>20</v>
      </c>
      <c r="D16" s="294">
        <f>'Ley 20.607'!I5</f>
        <v>1</v>
      </c>
    </row>
    <row r="17" spans="2:4" x14ac:dyDescent="0.35">
      <c r="B17" s="292">
        <v>9</v>
      </c>
      <c r="C17" s="293" t="s">
        <v>21</v>
      </c>
      <c r="D17" s="294">
        <f>'Ley 20.609'!H5</f>
        <v>1</v>
      </c>
    </row>
    <row r="18" spans="2:4" x14ac:dyDescent="0.35">
      <c r="B18" s="292">
        <v>10</v>
      </c>
      <c r="C18" s="293" t="s">
        <v>22</v>
      </c>
      <c r="D18" s="294">
        <f>'Ley 20.422'!H9</f>
        <v>1</v>
      </c>
    </row>
    <row r="19" spans="2:4" x14ac:dyDescent="0.35">
      <c r="B19" s="292">
        <v>11</v>
      </c>
      <c r="C19" s="293" t="s">
        <v>23</v>
      </c>
      <c r="D19" s="294">
        <f>'Ley 20.123'!H20</f>
        <v>1</v>
      </c>
    </row>
    <row r="20" spans="2:4" x14ac:dyDescent="0.35">
      <c r="B20" s="292">
        <v>12</v>
      </c>
      <c r="C20" s="293" t="s">
        <v>24</v>
      </c>
      <c r="D20" s="294">
        <f>'Ley 20.105'!H7</f>
        <v>1</v>
      </c>
    </row>
    <row r="21" spans="2:4" x14ac:dyDescent="0.35">
      <c r="B21" s="292">
        <v>13</v>
      </c>
      <c r="C21" s="293" t="s">
        <v>25</v>
      </c>
      <c r="D21" s="294">
        <f>'Ley 20.096'!H6</f>
        <v>1</v>
      </c>
    </row>
    <row r="22" spans="2:4" x14ac:dyDescent="0.35">
      <c r="B22" s="292">
        <v>14</v>
      </c>
      <c r="C22" s="293" t="s">
        <v>26</v>
      </c>
      <c r="D22" s="294">
        <f>'Ley 20.005'!H11</f>
        <v>1</v>
      </c>
    </row>
    <row r="23" spans="2:4" x14ac:dyDescent="0.35">
      <c r="B23" s="292">
        <v>15</v>
      </c>
      <c r="C23" s="293" t="s">
        <v>27</v>
      </c>
      <c r="D23" s="294">
        <f>'Ley 19.518'!H11</f>
        <v>0</v>
      </c>
    </row>
    <row r="24" spans="2:4" x14ac:dyDescent="0.35">
      <c r="B24" s="292">
        <v>16</v>
      </c>
      <c r="C24" s="293" t="s">
        <v>28</v>
      </c>
      <c r="D24" s="294">
        <f>'Ley 19.628'!H6</f>
        <v>1</v>
      </c>
    </row>
    <row r="25" spans="2:4" x14ac:dyDescent="0.35">
      <c r="B25" s="292">
        <v>17</v>
      </c>
      <c r="C25" s="293" t="s">
        <v>29</v>
      </c>
      <c r="D25" s="294">
        <f>'Ley 16.744'!H17</f>
        <v>1</v>
      </c>
    </row>
    <row r="26" spans="2:4" x14ac:dyDescent="0.35">
      <c r="B26" s="292">
        <v>18</v>
      </c>
      <c r="C26" s="293" t="s">
        <v>30</v>
      </c>
      <c r="D26" s="294">
        <f>'D.S 594'!H55</f>
        <v>0.97254901960784301</v>
      </c>
    </row>
    <row r="27" spans="2:4" x14ac:dyDescent="0.35">
      <c r="B27" s="292">
        <v>19</v>
      </c>
      <c r="C27" s="295"/>
      <c r="D27" s="294">
        <f>'Decreto 44 E'!H7</f>
        <v>1</v>
      </c>
    </row>
    <row r="28" spans="2:4" x14ac:dyDescent="0.35">
      <c r="B28" s="292">
        <v>20</v>
      </c>
      <c r="C28" s="293" t="s">
        <v>31</v>
      </c>
      <c r="D28" s="294">
        <f>'D.S 148'!H20</f>
        <v>1</v>
      </c>
    </row>
    <row r="29" spans="2:4" x14ac:dyDescent="0.35">
      <c r="B29" s="292">
        <v>21</v>
      </c>
      <c r="C29" s="293" t="s">
        <v>32</v>
      </c>
      <c r="D29" s="294">
        <f>'D.S 123'!H6</f>
        <v>1</v>
      </c>
    </row>
    <row r="30" spans="2:4" x14ac:dyDescent="0.35">
      <c r="B30" s="292">
        <v>22</v>
      </c>
      <c r="C30" s="293" t="s">
        <v>33</v>
      </c>
      <c r="D30" s="294">
        <f>'D.S 109'!H6</f>
        <v>1</v>
      </c>
    </row>
    <row r="31" spans="2:4" x14ac:dyDescent="0.35">
      <c r="B31" s="292">
        <v>23</v>
      </c>
      <c r="C31" s="293" t="s">
        <v>34</v>
      </c>
      <c r="D31" s="294">
        <f>'D.S 101'!H6</f>
        <v>1</v>
      </c>
    </row>
    <row r="32" spans="2:4" x14ac:dyDescent="0.35">
      <c r="B32" s="292">
        <v>24</v>
      </c>
      <c r="C32" s="293" t="s">
        <v>35</v>
      </c>
      <c r="D32" s="294">
        <f>'D.S 97 '!H6</f>
        <v>1</v>
      </c>
    </row>
    <row r="33" spans="2:4" x14ac:dyDescent="0.35">
      <c r="B33" s="292">
        <v>25</v>
      </c>
      <c r="C33" s="293" t="s">
        <v>36</v>
      </c>
      <c r="D33" s="294">
        <f>'D.S 76'!H14</f>
        <v>1</v>
      </c>
    </row>
    <row r="34" spans="2:4" x14ac:dyDescent="0.35">
      <c r="B34" s="292">
        <v>26</v>
      </c>
      <c r="C34" s="293" t="s">
        <v>37</v>
      </c>
      <c r="D34" s="294">
        <f>'D.S 67'!H6</f>
        <v>1</v>
      </c>
    </row>
    <row r="35" spans="2:4" x14ac:dyDescent="0.35">
      <c r="B35" s="292">
        <v>27</v>
      </c>
      <c r="C35" s="293" t="s">
        <v>38</v>
      </c>
      <c r="D35" s="294">
        <f>'D.S 63'!H17</f>
        <v>1</v>
      </c>
    </row>
    <row r="36" spans="2:4" x14ac:dyDescent="0.35">
      <c r="B36" s="292">
        <v>28</v>
      </c>
      <c r="C36" s="293" t="s">
        <v>39</v>
      </c>
      <c r="D36" s="294">
        <f>'D.S 56'!H18</f>
        <v>1</v>
      </c>
    </row>
    <row r="37" spans="2:4" x14ac:dyDescent="0.35">
      <c r="B37" s="292">
        <v>29</v>
      </c>
      <c r="C37" s="293" t="s">
        <v>40</v>
      </c>
      <c r="D37" s="294">
        <f>'D.S 47'!H15</f>
        <v>1</v>
      </c>
    </row>
    <row r="38" spans="2:4" x14ac:dyDescent="0.35">
      <c r="B38" s="292">
        <v>30</v>
      </c>
      <c r="C38" s="293" t="s">
        <v>41</v>
      </c>
      <c r="D38" s="294">
        <f>'D.S 44'!H74</f>
        <v>0.96610169491525422</v>
      </c>
    </row>
    <row r="39" spans="2:4" x14ac:dyDescent="0.35">
      <c r="B39" s="292">
        <v>31</v>
      </c>
      <c r="C39" s="293" t="s">
        <v>42</v>
      </c>
      <c r="D39" s="294">
        <f>'D.S 43'!H33</f>
        <v>1</v>
      </c>
    </row>
    <row r="40" spans="2:4" x14ac:dyDescent="0.35">
      <c r="B40" s="292">
        <v>33</v>
      </c>
      <c r="C40" s="293" t="s">
        <v>43</v>
      </c>
      <c r="D40" s="294">
        <f>'Decreto 35'!H5</f>
        <v>1</v>
      </c>
    </row>
    <row r="41" spans="2:4" x14ac:dyDescent="0.35">
      <c r="B41" s="292">
        <v>34</v>
      </c>
      <c r="C41" s="293" t="s">
        <v>44</v>
      </c>
      <c r="D41" s="294">
        <f>'D.S 18'!H5</f>
        <v>1</v>
      </c>
    </row>
    <row r="42" spans="2:4" x14ac:dyDescent="0.35">
      <c r="B42" s="292">
        <v>35</v>
      </c>
      <c r="C42" s="293" t="s">
        <v>45</v>
      </c>
      <c r="D42" s="294">
        <f>'D.S 10'!H25</f>
        <v>1</v>
      </c>
    </row>
    <row r="43" spans="2:4" x14ac:dyDescent="0.35">
      <c r="B43" s="292">
        <v>36</v>
      </c>
      <c r="C43" s="293" t="s">
        <v>46</v>
      </c>
      <c r="D43" s="294">
        <f>'Resolución exenta 1280'!H5</f>
        <v>1</v>
      </c>
    </row>
    <row r="44" spans="2:4" x14ac:dyDescent="0.35">
      <c r="B44" s="292">
        <v>37</v>
      </c>
      <c r="C44" s="293" t="s">
        <v>47</v>
      </c>
      <c r="D44" s="294">
        <f>'Resolucion 156'!H5</f>
        <v>1</v>
      </c>
    </row>
    <row r="45" spans="2:4" x14ac:dyDescent="0.35">
      <c r="B45" s="292">
        <v>38</v>
      </c>
      <c r="C45" s="293" t="s">
        <v>48</v>
      </c>
      <c r="D45" s="294">
        <f>'Circular 3705'!H5</f>
        <v>1</v>
      </c>
    </row>
    <row r="46" spans="2:4" x14ac:dyDescent="0.35">
      <c r="B46" s="292">
        <v>39</v>
      </c>
      <c r="C46" s="293" t="s">
        <v>49</v>
      </c>
      <c r="D46" s="294">
        <f>'Circular 3649'!H5</f>
        <v>1</v>
      </c>
    </row>
    <row r="47" spans="2:4" x14ac:dyDescent="0.35">
      <c r="B47" s="292">
        <v>40</v>
      </c>
      <c r="C47" s="293" t="s">
        <v>50</v>
      </c>
      <c r="D47" s="294">
        <f>'NCh 2245'!H5</f>
        <v>1</v>
      </c>
    </row>
    <row r="48" spans="2:4" x14ac:dyDescent="0.35">
      <c r="B48" s="292">
        <v>41</v>
      </c>
      <c r="C48" s="293" t="s">
        <v>51</v>
      </c>
      <c r="D48" s="294">
        <f>'NCh 1411'!H5</f>
        <v>1</v>
      </c>
    </row>
    <row r="49" spans="2:4" x14ac:dyDescent="0.35">
      <c r="B49" s="292">
        <v>42</v>
      </c>
      <c r="C49" s="293" t="s">
        <v>52</v>
      </c>
      <c r="D49" s="294">
        <f>'NCh 1410'!H5</f>
        <v>1</v>
      </c>
    </row>
    <row r="50" spans="2:4" x14ac:dyDescent="0.35">
      <c r="B50" s="292">
        <v>43</v>
      </c>
      <c r="C50" s="293" t="s">
        <v>53</v>
      </c>
      <c r="D50" s="294">
        <f>'NCh 382'!H5</f>
        <v>1</v>
      </c>
    </row>
    <row r="51" spans="2:4" x14ac:dyDescent="0.35">
      <c r="B51" s="292">
        <v>44</v>
      </c>
      <c r="C51" s="293" t="s">
        <v>54</v>
      </c>
      <c r="D51" s="294">
        <f>'Compendio de Ley'!H5</f>
        <v>1</v>
      </c>
    </row>
    <row r="52" spans="2:4" x14ac:dyDescent="0.35">
      <c r="B52" s="292">
        <v>45</v>
      </c>
      <c r="C52" s="293" t="s">
        <v>55</v>
      </c>
      <c r="D52" s="294">
        <f>PREXOR!H24</f>
        <v>0.9</v>
      </c>
    </row>
    <row r="53" spans="2:4" x14ac:dyDescent="0.35">
      <c r="B53" s="292">
        <v>46</v>
      </c>
      <c r="C53" s="293" t="s">
        <v>56</v>
      </c>
      <c r="D53" s="294">
        <f>MMC!H15</f>
        <v>1</v>
      </c>
    </row>
    <row r="54" spans="2:4" x14ac:dyDescent="0.35">
      <c r="B54" s="292">
        <v>47</v>
      </c>
      <c r="C54" s="293" t="s">
        <v>57</v>
      </c>
      <c r="D54" s="294">
        <f>PROSEMEH!G21</f>
        <v>0.23529411764705882</v>
      </c>
    </row>
    <row r="55" spans="2:4" x14ac:dyDescent="0.35">
      <c r="B55" s="292">
        <v>48</v>
      </c>
      <c r="C55" s="293" t="s">
        <v>58</v>
      </c>
      <c r="D55" s="294">
        <f>Psicosocial!H11</f>
        <v>1</v>
      </c>
    </row>
    <row r="56" spans="2:4" x14ac:dyDescent="0.35">
      <c r="B56" s="292">
        <v>49</v>
      </c>
      <c r="C56" s="293" t="s">
        <v>59</v>
      </c>
      <c r="D56" s="294">
        <f>RUV!H10</f>
        <v>1</v>
      </c>
    </row>
    <row r="57" spans="2:4" x14ac:dyDescent="0.35">
      <c r="B57" s="292">
        <v>50</v>
      </c>
      <c r="C57" s="293" t="s">
        <v>60</v>
      </c>
      <c r="D57" s="294">
        <f>'Altas Temperaturas'!H17</f>
        <v>0.92307692307692313</v>
      </c>
    </row>
    <row r="58" spans="2:4" ht="16" thickBot="1" x14ac:dyDescent="0.4">
      <c r="B58" s="292">
        <v>49</v>
      </c>
      <c r="C58" s="293" t="s">
        <v>61</v>
      </c>
      <c r="D58" s="294">
        <f>TMERT!H14</f>
        <v>0.15</v>
      </c>
    </row>
    <row r="59" spans="2:4" ht="14.5" customHeight="1" x14ac:dyDescent="0.35">
      <c r="B59" s="186" t="s">
        <v>62</v>
      </c>
      <c r="C59" s="187"/>
      <c r="D59" s="190">
        <f>AVERAGE(D9:D58)</f>
        <v>0.9429404351049413</v>
      </c>
    </row>
    <row r="60" spans="2:4" ht="15" customHeight="1" thickBot="1" x14ac:dyDescent="0.4">
      <c r="B60" s="188"/>
      <c r="C60" s="189"/>
      <c r="D60" s="191">
        <v>0</v>
      </c>
    </row>
    <row r="61" spans="2:4" ht="16" thickTop="1" x14ac:dyDescent="0.35">
      <c r="D61" s="17"/>
    </row>
    <row r="62" spans="2:4" x14ac:dyDescent="0.35">
      <c r="C62" s="18"/>
      <c r="D62" s="17"/>
    </row>
    <row r="63" spans="2:4" x14ac:dyDescent="0.35">
      <c r="C63" s="18"/>
      <c r="D63" s="17"/>
    </row>
    <row r="64" spans="2:4" x14ac:dyDescent="0.35">
      <c r="D64" s="17"/>
    </row>
    <row r="65" spans="4:4" x14ac:dyDescent="0.35">
      <c r="D65" s="17"/>
    </row>
    <row r="66" spans="4:4" x14ac:dyDescent="0.35">
      <c r="D66" s="17"/>
    </row>
    <row r="67" spans="4:4" x14ac:dyDescent="0.35">
      <c r="D67" s="17"/>
    </row>
    <row r="68" spans="4:4" x14ac:dyDescent="0.35">
      <c r="D68" s="17"/>
    </row>
    <row r="69" spans="4:4" x14ac:dyDescent="0.35">
      <c r="D69" s="17"/>
    </row>
    <row r="70" spans="4:4" x14ac:dyDescent="0.35">
      <c r="D70" s="17"/>
    </row>
    <row r="71" spans="4:4" x14ac:dyDescent="0.35">
      <c r="D71" s="17"/>
    </row>
    <row r="72" spans="4:4" x14ac:dyDescent="0.35">
      <c r="D72" s="17"/>
    </row>
  </sheetData>
  <dataConsolidate>
    <dataRefs count="1">
      <dataRef ref="I7:I69" sheet="CÓDIGO DEL TRABAJO"/>
    </dataRefs>
  </dataConsolidate>
  <mergeCells count="8">
    <mergeCell ref="B59:C60"/>
    <mergeCell ref="D59:D60"/>
    <mergeCell ref="N2:P2"/>
    <mergeCell ref="N3:P3"/>
    <mergeCell ref="N4:P4"/>
    <mergeCell ref="N5:P5"/>
    <mergeCell ref="N6:P6"/>
    <mergeCell ref="B2:L6"/>
  </mergeCells>
  <hyperlinks>
    <hyperlink ref="C9" location="'CÓDIGO DEL TRABAJO'!Área_de_impresión" display="Código del Trabajo" xr:uid="{00000000-0004-0000-0000-000000000000}"/>
    <hyperlink ref="C10" location="'Ley 21.643'!A1" display="Ley 21.643" xr:uid="{00000000-0004-0000-0000-000001000000}"/>
    <hyperlink ref="C11" location="'Ley 21.156'!A1" display="Ley 21.561" xr:uid="{00000000-0004-0000-0000-000002000000}"/>
    <hyperlink ref="C12" location="'Ley 21.156'!A1" display="Ley 21.156" xr:uid="{00000000-0004-0000-0000-000003000000}"/>
    <hyperlink ref="C13" location="'Ley 21015'!A1" display="Ley 21.015" xr:uid="{00000000-0004-0000-0000-000004000000}"/>
    <hyperlink ref="C14" location="'Ley 21012'!A1" display="Ley 21.012" xr:uid="{00000000-0004-0000-0000-000005000000}"/>
    <hyperlink ref="C15" location="'Ley 20.949'!A1" display="Ley 20.949" xr:uid="{00000000-0004-0000-0000-000006000000}"/>
    <hyperlink ref="C16" location="'Ley 20.607'!A1" display="Ley 20.607" xr:uid="{00000000-0004-0000-0000-000007000000}"/>
    <hyperlink ref="C17" location="'Ley 20.609'!A1" display="Ley 20.609" xr:uid="{00000000-0004-0000-0000-000008000000}"/>
    <hyperlink ref="C18" location="'Ley 20.422'!A1" display="Ley 20.422" xr:uid="{00000000-0004-0000-0000-000009000000}"/>
    <hyperlink ref="C19" location="'Ley 20.123'!A1" display="Ley 20.123" xr:uid="{00000000-0004-0000-0000-00000A000000}"/>
    <hyperlink ref="C20" location="'Ley 20.105'!A1" display="Ley 20.105" xr:uid="{00000000-0004-0000-0000-00000B000000}"/>
    <hyperlink ref="C21" location="'Ley 20.096'!A1" display="Ley 20.096" xr:uid="{00000000-0004-0000-0000-00000C000000}"/>
    <hyperlink ref="C22" location="'Ley 20.005'!A1" display="Ley 20.005" xr:uid="{00000000-0004-0000-0000-00000D000000}"/>
    <hyperlink ref="C23" location="'Ley 19.518'!A1" display="Ley 19.518" xr:uid="{00000000-0004-0000-0000-00000E000000}"/>
    <hyperlink ref="C24" location="'Ley 19.628'!A1" display="Ley 19.628" xr:uid="{00000000-0004-0000-0000-00000F000000}"/>
    <hyperlink ref="C25" location="'Ley 16.744'!A1" display="Ley 16.744" xr:uid="{00000000-0004-0000-0000-000010000000}"/>
    <hyperlink ref="C26" location="'D.S 594'!A1" display="D.S 594" xr:uid="{00000000-0004-0000-0000-000011000000}"/>
    <hyperlink ref="C28" location="'D.S 148'!A1" display="D.S 148" xr:uid="{00000000-0004-0000-0000-000012000000}"/>
    <hyperlink ref="C29" location="'D.S 123'!A1" display="D.S 123" xr:uid="{00000000-0004-0000-0000-000013000000}"/>
    <hyperlink ref="C30" location="'D.S 109'!A1" display="D.S 109" xr:uid="{00000000-0004-0000-0000-000014000000}"/>
    <hyperlink ref="C31" location="'D.S 101'!A1" display="D.S 101" xr:uid="{00000000-0004-0000-0000-000015000000}"/>
    <hyperlink ref="C32" location="'D.S 97 '!A1" display="D.S 97" xr:uid="{00000000-0004-0000-0000-000016000000}"/>
    <hyperlink ref="C33" location="'D.S 76'!A1" display="D.S 76" xr:uid="{00000000-0004-0000-0000-000017000000}"/>
    <hyperlink ref="C34" location="'D.S 67'!A1" display="D.S 67" xr:uid="{00000000-0004-0000-0000-000018000000}"/>
    <hyperlink ref="C35" location="'D.S 63'!A1" display="D.S 63" xr:uid="{00000000-0004-0000-0000-000019000000}"/>
    <hyperlink ref="C36" location="'D.S 56'!A1" display="D.S 56" xr:uid="{00000000-0004-0000-0000-00001A000000}"/>
    <hyperlink ref="C37" location="'D.S 47'!A1" display="D.S 47" xr:uid="{00000000-0004-0000-0000-00001B000000}"/>
    <hyperlink ref="C39" location="'D.S 43'!A1" display="D.S 43" xr:uid="{00000000-0004-0000-0000-00001C000000}"/>
    <hyperlink ref="C40" location="'Decreto 35'!A1" display="D.S 35" xr:uid="{00000000-0004-0000-0000-00001D000000}"/>
    <hyperlink ref="C41" location="'D.S 18'!A1" display="D.S 18" xr:uid="{00000000-0004-0000-0000-00001E000000}"/>
    <hyperlink ref="C42" location="'D.S 10'!A1" display="D.S 10" xr:uid="{00000000-0004-0000-0000-00001F000000}"/>
    <hyperlink ref="C43" location="'Resolución exenta 1280'!A1" display="Resolución Exenta 1280" xr:uid="{00000000-0004-0000-0000-000020000000}"/>
    <hyperlink ref="C44" location="'Resolucion 156'!A1" display="Resolución Exenta 156" xr:uid="{00000000-0004-0000-0000-000021000000}"/>
    <hyperlink ref="C45" location="'Circular 3705'!A1" display="Circular 3705" xr:uid="{00000000-0004-0000-0000-000022000000}"/>
    <hyperlink ref="C46" location="'Circular 3649'!A1" display="Circular 3649" xr:uid="{00000000-0004-0000-0000-000023000000}"/>
    <hyperlink ref="C48" location="'NCh 1411'!A1" display="NCh 1411" xr:uid="{00000000-0004-0000-0000-000024000000}"/>
    <hyperlink ref="C47" location="'NCh 2245'!A1" display="Nch 2245" xr:uid="{00000000-0004-0000-0000-000025000000}"/>
    <hyperlink ref="C49" location="'NCh 1410'!A1" display="NCh 1410" xr:uid="{00000000-0004-0000-0000-000026000000}"/>
    <hyperlink ref="C51" location="'Compendio de Ley'!A1" display="Compendio de Ley" xr:uid="{00000000-0004-0000-0000-000027000000}"/>
    <hyperlink ref="C50" location="'NCh 382'!A1" display="Nch 382" xr:uid="{00000000-0004-0000-0000-000028000000}"/>
    <hyperlink ref="C55" location="Psicosocial!A1" display="T. Psicosocial " xr:uid="{00000000-0004-0000-0000-000029000000}"/>
    <hyperlink ref="C58" location="TMERT!A1" display="TMERT" xr:uid="{00000000-0004-0000-0000-00002A000000}"/>
    <hyperlink ref="C56" location="RUV!Área_de_impresión" display="RUV" xr:uid="{00000000-0004-0000-0000-00002B000000}"/>
    <hyperlink ref="C62:C63" location="'Control de cambios'!A1" display="Control de cambios" xr:uid="{00000000-0004-0000-0000-00002C000000}"/>
    <hyperlink ref="C57" location="'Altas Temperaturas'!A1" display="Altas Temperaturas" xr:uid="{00000000-0004-0000-0000-00002D000000}"/>
    <hyperlink ref="C52" location="PREXOR!A1" display="PREXOR" xr:uid="{00000000-0004-0000-0000-00002E000000}"/>
    <hyperlink ref="C53" location="MMC!A1" display="MMC" xr:uid="{00000000-0004-0000-0000-00002F000000}"/>
    <hyperlink ref="C54" location="PROSEMEH!A1" display="PROSEMEH" xr:uid="{00000000-0004-0000-0000-000030000000}"/>
    <hyperlink ref="C38" location="'D.S 44'!A1" display="Decreto 44" xr:uid="{00000000-0004-0000-0000-000031000000}"/>
  </hyperlinks>
  <pageMargins left="0.25" right="0.25" top="0.75" bottom="0.75" header="0.3" footer="0.3"/>
  <pageSetup scale="34"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21"/>
  <sheetViews>
    <sheetView topLeftCell="A61" zoomScale="50" zoomScaleNormal="50" zoomScaleSheetLayoutView="100" workbookViewId="0">
      <selection activeCell="I25" sqref="I25"/>
    </sheetView>
  </sheetViews>
  <sheetFormatPr baseColWidth="10" defaultColWidth="10.81640625" defaultRowHeight="14" x14ac:dyDescent="0.3"/>
  <cols>
    <col min="1" max="1" width="2.81640625" style="207" customWidth="1"/>
    <col min="2" max="2" width="10.1796875" style="6" customWidth="1"/>
    <col min="3" max="3" width="19.453125" style="6" customWidth="1"/>
    <col min="4" max="4" width="16.1796875" style="6" customWidth="1"/>
    <col min="5" max="5" width="109.1796875" style="14" customWidth="1"/>
    <col min="6" max="6" width="22.7265625" style="6" customWidth="1"/>
    <col min="7" max="7" width="20.81640625" style="6" customWidth="1"/>
    <col min="8" max="8" width="34.1796875" style="6" customWidth="1"/>
    <col min="9" max="9" width="26.54296875" style="6" customWidth="1"/>
    <col min="10" max="10" width="24.54296875" style="6" customWidth="1"/>
    <col min="11" max="11" width="18.1796875" style="6" customWidth="1"/>
    <col min="12" max="12" width="13.453125" style="6" customWidth="1"/>
    <col min="13" max="13" width="33.54296875" style="6" customWidth="1"/>
    <col min="14" max="14" width="24.453125" style="6" customWidth="1"/>
    <col min="15" max="16384" width="10.81640625" style="6"/>
  </cols>
  <sheetData>
    <row r="1" spans="1:14" s="5" customFormat="1" ht="9" customHeight="1" x14ac:dyDescent="0.3">
      <c r="A1" s="207"/>
    </row>
    <row r="2" spans="1:14" s="5" customFormat="1" ht="13" customHeight="1" thickBot="1" x14ac:dyDescent="0.35">
      <c r="A2" s="207"/>
    </row>
    <row r="3" spans="1:14" s="7" customFormat="1" ht="63" customHeight="1" thickBot="1" x14ac:dyDescent="0.4">
      <c r="A3" s="207"/>
      <c r="B3" s="22" t="s">
        <v>10</v>
      </c>
      <c r="C3" s="22" t="s">
        <v>11</v>
      </c>
      <c r="D3" s="22" t="s">
        <v>63</v>
      </c>
      <c r="E3" s="22" t="s">
        <v>64</v>
      </c>
      <c r="F3" s="22" t="s">
        <v>65</v>
      </c>
      <c r="G3" s="22" t="s">
        <v>66</v>
      </c>
      <c r="H3" s="22" t="s">
        <v>67</v>
      </c>
      <c r="I3" s="22" t="s">
        <v>68</v>
      </c>
      <c r="J3" s="22" t="s">
        <v>69</v>
      </c>
      <c r="K3" s="22" t="s">
        <v>70</v>
      </c>
      <c r="L3" s="22" t="s">
        <v>71</v>
      </c>
      <c r="M3" s="22" t="s">
        <v>67</v>
      </c>
      <c r="N3" s="23" t="s">
        <v>72</v>
      </c>
    </row>
    <row r="4" spans="1:14" s="8" customFormat="1" ht="208.5" customHeight="1" x14ac:dyDescent="0.35">
      <c r="A4" s="207"/>
      <c r="B4" s="77">
        <v>1</v>
      </c>
      <c r="C4" s="94" t="s">
        <v>73</v>
      </c>
      <c r="D4" s="95" t="s">
        <v>74</v>
      </c>
      <c r="E4" s="96" t="s">
        <v>75</v>
      </c>
      <c r="F4" s="79" t="s">
        <v>1166</v>
      </c>
      <c r="G4" s="79" t="s">
        <v>76</v>
      </c>
      <c r="H4" s="97">
        <v>1</v>
      </c>
      <c r="I4" s="98"/>
      <c r="J4" s="99"/>
      <c r="K4" s="99"/>
      <c r="L4" s="100"/>
      <c r="M4" s="97" t="s">
        <v>77</v>
      </c>
      <c r="N4" s="99"/>
    </row>
    <row r="5" spans="1:14" s="8" customFormat="1" ht="111.65" customHeight="1" x14ac:dyDescent="0.35">
      <c r="A5" s="207"/>
      <c r="B5" s="77">
        <v>2</v>
      </c>
      <c r="C5" s="78" t="s">
        <v>73</v>
      </c>
      <c r="D5" s="95" t="s">
        <v>78</v>
      </c>
      <c r="E5" s="101" t="s">
        <v>79</v>
      </c>
      <c r="F5" s="79" t="s">
        <v>80</v>
      </c>
      <c r="G5" s="79" t="s">
        <v>76</v>
      </c>
      <c r="H5" s="97">
        <v>1</v>
      </c>
      <c r="I5" s="80"/>
      <c r="J5" s="81"/>
      <c r="K5" s="81"/>
      <c r="L5" s="81"/>
      <c r="M5" s="97" t="s">
        <v>77</v>
      </c>
      <c r="N5" s="81"/>
    </row>
    <row r="6" spans="1:14" s="8" customFormat="1" ht="100" customHeight="1" x14ac:dyDescent="0.35">
      <c r="A6" s="207"/>
      <c r="B6" s="77">
        <v>3</v>
      </c>
      <c r="C6" s="78" t="s">
        <v>73</v>
      </c>
      <c r="D6" s="95" t="s">
        <v>81</v>
      </c>
      <c r="E6" s="101" t="s">
        <v>82</v>
      </c>
      <c r="F6" s="79" t="s">
        <v>83</v>
      </c>
      <c r="G6" s="79" t="s">
        <v>76</v>
      </c>
      <c r="H6" s="97">
        <v>1</v>
      </c>
      <c r="I6" s="80"/>
      <c r="J6" s="81"/>
      <c r="K6" s="81"/>
      <c r="L6" s="81"/>
      <c r="M6" s="97" t="s">
        <v>77</v>
      </c>
      <c r="N6" s="81"/>
    </row>
    <row r="7" spans="1:14" s="8" customFormat="1" ht="97.5" customHeight="1" x14ac:dyDescent="0.35">
      <c r="A7" s="207"/>
      <c r="B7" s="77">
        <v>4</v>
      </c>
      <c r="C7" s="78" t="s">
        <v>73</v>
      </c>
      <c r="D7" s="95" t="s">
        <v>84</v>
      </c>
      <c r="E7" s="101" t="s">
        <v>85</v>
      </c>
      <c r="F7" s="79" t="s">
        <v>80</v>
      </c>
      <c r="G7" s="79" t="s">
        <v>76</v>
      </c>
      <c r="H7" s="97">
        <v>1</v>
      </c>
      <c r="I7" s="80"/>
      <c r="J7" s="81"/>
      <c r="K7" s="81"/>
      <c r="L7" s="81"/>
      <c r="M7" s="97" t="s">
        <v>77</v>
      </c>
      <c r="N7" s="81"/>
    </row>
    <row r="8" spans="1:14" s="8" customFormat="1" ht="73.5" customHeight="1" x14ac:dyDescent="0.35">
      <c r="A8" s="207"/>
      <c r="B8" s="77">
        <v>5</v>
      </c>
      <c r="C8" s="78" t="s">
        <v>73</v>
      </c>
      <c r="D8" s="95" t="s">
        <v>86</v>
      </c>
      <c r="E8" s="101" t="s">
        <v>87</v>
      </c>
      <c r="F8" s="79" t="s">
        <v>80</v>
      </c>
      <c r="G8" s="79" t="s">
        <v>76</v>
      </c>
      <c r="H8" s="97">
        <v>1</v>
      </c>
      <c r="I8" s="80"/>
      <c r="J8" s="81"/>
      <c r="K8" s="81"/>
      <c r="L8" s="81"/>
      <c r="M8" s="97" t="s">
        <v>77</v>
      </c>
      <c r="N8" s="81"/>
    </row>
    <row r="9" spans="1:14" s="8" customFormat="1" ht="239.5" customHeight="1" x14ac:dyDescent="0.35">
      <c r="A9" s="207"/>
      <c r="B9" s="77">
        <v>6</v>
      </c>
      <c r="C9" s="78" t="s">
        <v>73</v>
      </c>
      <c r="D9" s="95" t="s">
        <v>88</v>
      </c>
      <c r="E9" s="101" t="s">
        <v>89</v>
      </c>
      <c r="F9" s="79" t="s">
        <v>80</v>
      </c>
      <c r="G9" s="79" t="s">
        <v>76</v>
      </c>
      <c r="H9" s="97">
        <v>1</v>
      </c>
      <c r="I9" s="80"/>
      <c r="J9" s="81"/>
      <c r="K9" s="81"/>
      <c r="L9" s="81"/>
      <c r="M9" s="97" t="s">
        <v>77</v>
      </c>
      <c r="N9" s="81"/>
    </row>
    <row r="10" spans="1:14" s="8" customFormat="1" ht="96" customHeight="1" x14ac:dyDescent="0.35">
      <c r="A10" s="207"/>
      <c r="B10" s="77">
        <v>7</v>
      </c>
      <c r="C10" s="78" t="s">
        <v>73</v>
      </c>
      <c r="D10" s="95" t="s">
        <v>90</v>
      </c>
      <c r="E10" s="101" t="s">
        <v>91</v>
      </c>
      <c r="F10" s="79" t="s">
        <v>92</v>
      </c>
      <c r="G10" s="79" t="s">
        <v>76</v>
      </c>
      <c r="H10" s="97">
        <v>1</v>
      </c>
      <c r="I10" s="80"/>
      <c r="J10" s="81"/>
      <c r="K10" s="81"/>
      <c r="L10" s="81"/>
      <c r="M10" s="97" t="s">
        <v>77</v>
      </c>
      <c r="N10" s="81"/>
    </row>
    <row r="11" spans="1:14" s="8" customFormat="1" ht="284.14999999999998" customHeight="1" x14ac:dyDescent="0.35">
      <c r="A11" s="207"/>
      <c r="B11" s="77">
        <v>8</v>
      </c>
      <c r="C11" s="78" t="s">
        <v>73</v>
      </c>
      <c r="D11" s="95" t="s">
        <v>93</v>
      </c>
      <c r="E11" s="101" t="s">
        <v>94</v>
      </c>
      <c r="F11" s="79" t="s">
        <v>95</v>
      </c>
      <c r="G11" s="79" t="s">
        <v>76</v>
      </c>
      <c r="H11" s="97">
        <v>1</v>
      </c>
      <c r="I11" s="82"/>
      <c r="J11" s="81"/>
      <c r="K11" s="81"/>
      <c r="L11" s="81"/>
      <c r="M11" s="97" t="s">
        <v>77</v>
      </c>
      <c r="N11" s="81"/>
    </row>
    <row r="12" spans="1:14" s="8" customFormat="1" ht="103" customHeight="1" x14ac:dyDescent="0.35">
      <c r="A12" s="207"/>
      <c r="B12" s="77">
        <v>9</v>
      </c>
      <c r="C12" s="78" t="s">
        <v>73</v>
      </c>
      <c r="D12" s="95" t="s">
        <v>96</v>
      </c>
      <c r="E12" s="101" t="s">
        <v>97</v>
      </c>
      <c r="F12" s="79" t="s">
        <v>98</v>
      </c>
      <c r="G12" s="79" t="s">
        <v>76</v>
      </c>
      <c r="H12" s="97">
        <v>1</v>
      </c>
      <c r="I12" s="82"/>
      <c r="J12" s="81"/>
      <c r="K12" s="81"/>
      <c r="L12" s="81"/>
      <c r="M12" s="97" t="s">
        <v>77</v>
      </c>
      <c r="N12" s="81"/>
    </row>
    <row r="13" spans="1:14" s="8" customFormat="1" ht="171.65" customHeight="1" x14ac:dyDescent="0.35">
      <c r="A13" s="207"/>
      <c r="B13" s="77">
        <v>10</v>
      </c>
      <c r="C13" s="78" t="s">
        <v>73</v>
      </c>
      <c r="D13" s="95" t="s">
        <v>99</v>
      </c>
      <c r="E13" s="101" t="s">
        <v>100</v>
      </c>
      <c r="F13" s="79" t="s">
        <v>101</v>
      </c>
      <c r="G13" s="79" t="s">
        <v>76</v>
      </c>
      <c r="H13" s="97">
        <v>1</v>
      </c>
      <c r="I13" s="82"/>
      <c r="J13" s="81"/>
      <c r="K13" s="81"/>
      <c r="L13" s="81"/>
      <c r="M13" s="97" t="s">
        <v>77</v>
      </c>
      <c r="N13" s="81"/>
    </row>
    <row r="14" spans="1:14" s="8" customFormat="1" ht="82" customHeight="1" x14ac:dyDescent="0.35">
      <c r="A14" s="207"/>
      <c r="B14" s="77">
        <v>11</v>
      </c>
      <c r="C14" s="78" t="s">
        <v>73</v>
      </c>
      <c r="D14" s="95" t="s">
        <v>102</v>
      </c>
      <c r="E14" s="101" t="s">
        <v>103</v>
      </c>
      <c r="F14" s="79" t="s">
        <v>104</v>
      </c>
      <c r="G14" s="79" t="s">
        <v>76</v>
      </c>
      <c r="H14" s="97">
        <v>1</v>
      </c>
      <c r="I14" s="82"/>
      <c r="J14" s="81"/>
      <c r="K14" s="81"/>
      <c r="L14" s="81"/>
      <c r="M14" s="97" t="s">
        <v>77</v>
      </c>
      <c r="N14" s="81"/>
    </row>
    <row r="15" spans="1:14" s="8" customFormat="1" ht="124" customHeight="1" x14ac:dyDescent="0.35">
      <c r="A15" s="207"/>
      <c r="B15" s="77">
        <v>12</v>
      </c>
      <c r="C15" s="78" t="s">
        <v>73</v>
      </c>
      <c r="D15" s="95" t="s">
        <v>105</v>
      </c>
      <c r="E15" s="101" t="s">
        <v>106</v>
      </c>
      <c r="F15" s="79" t="s">
        <v>107</v>
      </c>
      <c r="G15" s="79" t="s">
        <v>76</v>
      </c>
      <c r="H15" s="97">
        <v>1</v>
      </c>
      <c r="I15" s="82"/>
      <c r="J15" s="81"/>
      <c r="K15" s="81"/>
      <c r="L15" s="81"/>
      <c r="M15" s="97" t="s">
        <v>77</v>
      </c>
      <c r="N15" s="81"/>
    </row>
    <row r="16" spans="1:14" s="8" customFormat="1" ht="56.5" customHeight="1" x14ac:dyDescent="0.35">
      <c r="A16" s="207"/>
      <c r="B16" s="77">
        <v>13</v>
      </c>
      <c r="C16" s="78" t="s">
        <v>73</v>
      </c>
      <c r="D16" s="95" t="s">
        <v>108</v>
      </c>
      <c r="E16" s="101" t="s">
        <v>109</v>
      </c>
      <c r="F16" s="79" t="s">
        <v>110</v>
      </c>
      <c r="G16" s="79" t="s">
        <v>76</v>
      </c>
      <c r="H16" s="97">
        <v>1</v>
      </c>
      <c r="I16" s="82"/>
      <c r="J16" s="81"/>
      <c r="K16" s="81"/>
      <c r="L16" s="81"/>
      <c r="M16" s="97" t="s">
        <v>77</v>
      </c>
      <c r="N16" s="81"/>
    </row>
    <row r="17" spans="1:14" s="8" customFormat="1" ht="37" customHeight="1" x14ac:dyDescent="0.35">
      <c r="A17" s="207"/>
      <c r="B17" s="77">
        <v>14</v>
      </c>
      <c r="C17" s="78" t="s">
        <v>73</v>
      </c>
      <c r="D17" s="95" t="s">
        <v>111</v>
      </c>
      <c r="E17" s="101" t="s">
        <v>112</v>
      </c>
      <c r="F17" s="79" t="s">
        <v>113</v>
      </c>
      <c r="G17" s="79" t="s">
        <v>76</v>
      </c>
      <c r="H17" s="97">
        <v>1</v>
      </c>
      <c r="I17" s="82"/>
      <c r="J17" s="81"/>
      <c r="K17" s="81"/>
      <c r="L17" s="81"/>
      <c r="M17" s="97" t="s">
        <v>77</v>
      </c>
      <c r="N17" s="81"/>
    </row>
    <row r="18" spans="1:14" s="8" customFormat="1" ht="69" customHeight="1" x14ac:dyDescent="0.35">
      <c r="A18" s="207"/>
      <c r="B18" s="77">
        <v>15</v>
      </c>
      <c r="C18" s="78" t="s">
        <v>73</v>
      </c>
      <c r="D18" s="95" t="s">
        <v>114</v>
      </c>
      <c r="E18" s="101" t="s">
        <v>115</v>
      </c>
      <c r="F18" s="79" t="s">
        <v>116</v>
      </c>
      <c r="G18" s="79" t="s">
        <v>76</v>
      </c>
      <c r="H18" s="97">
        <v>1</v>
      </c>
      <c r="I18" s="82"/>
      <c r="J18" s="81"/>
      <c r="K18" s="81"/>
      <c r="L18" s="81"/>
      <c r="M18" s="97" t="s">
        <v>77</v>
      </c>
      <c r="N18" s="81"/>
    </row>
    <row r="19" spans="1:14" s="8" customFormat="1" ht="55.5" customHeight="1" x14ac:dyDescent="0.35">
      <c r="A19" s="207"/>
      <c r="B19" s="77">
        <v>16</v>
      </c>
      <c r="C19" s="78" t="s">
        <v>73</v>
      </c>
      <c r="D19" s="95" t="s">
        <v>117</v>
      </c>
      <c r="E19" s="101" t="s">
        <v>118</v>
      </c>
      <c r="F19" s="79" t="s">
        <v>119</v>
      </c>
      <c r="G19" s="79" t="s">
        <v>76</v>
      </c>
      <c r="H19" s="97">
        <v>1</v>
      </c>
      <c r="I19" s="82"/>
      <c r="J19" s="81"/>
      <c r="K19" s="81"/>
      <c r="L19" s="81"/>
      <c r="M19" s="97" t="s">
        <v>77</v>
      </c>
      <c r="N19" s="81"/>
    </row>
    <row r="20" spans="1:14" s="8" customFormat="1" ht="275.5" customHeight="1" x14ac:dyDescent="0.35">
      <c r="A20" s="207"/>
      <c r="B20" s="77">
        <v>17</v>
      </c>
      <c r="C20" s="78" t="s">
        <v>73</v>
      </c>
      <c r="D20" s="95" t="s">
        <v>120</v>
      </c>
      <c r="E20" s="101" t="s">
        <v>121</v>
      </c>
      <c r="F20" s="79" t="s">
        <v>119</v>
      </c>
      <c r="G20" s="79" t="s">
        <v>76</v>
      </c>
      <c r="H20" s="97">
        <v>1</v>
      </c>
      <c r="I20" s="82"/>
      <c r="J20" s="81"/>
      <c r="K20" s="81"/>
      <c r="L20" s="81"/>
      <c r="M20" s="97" t="s">
        <v>77</v>
      </c>
      <c r="N20" s="81"/>
    </row>
    <row r="21" spans="1:14" s="8" customFormat="1" ht="95.15" customHeight="1" x14ac:dyDescent="0.35">
      <c r="A21" s="207"/>
      <c r="B21" s="77">
        <v>18</v>
      </c>
      <c r="C21" s="78" t="s">
        <v>73</v>
      </c>
      <c r="D21" s="95" t="s">
        <v>122</v>
      </c>
      <c r="E21" s="101" t="s">
        <v>123</v>
      </c>
      <c r="F21" s="79" t="s">
        <v>119</v>
      </c>
      <c r="G21" s="79" t="s">
        <v>76</v>
      </c>
      <c r="H21" s="97">
        <v>1</v>
      </c>
      <c r="I21" s="82"/>
      <c r="J21" s="81"/>
      <c r="K21" s="81"/>
      <c r="L21" s="81"/>
      <c r="M21" s="97" t="s">
        <v>77</v>
      </c>
      <c r="N21" s="81"/>
    </row>
    <row r="22" spans="1:14" s="8" customFormat="1" ht="92.15" customHeight="1" x14ac:dyDescent="0.35">
      <c r="A22" s="207"/>
      <c r="B22" s="77">
        <v>19</v>
      </c>
      <c r="C22" s="78" t="s">
        <v>73</v>
      </c>
      <c r="D22" s="95" t="s">
        <v>124</v>
      </c>
      <c r="E22" s="101" t="s">
        <v>125</v>
      </c>
      <c r="F22" s="79" t="s">
        <v>126</v>
      </c>
      <c r="G22" s="79" t="s">
        <v>76</v>
      </c>
      <c r="H22" s="97">
        <v>1</v>
      </c>
      <c r="I22" s="82"/>
      <c r="J22" s="81"/>
      <c r="K22" s="81"/>
      <c r="L22" s="81"/>
      <c r="M22" s="97" t="s">
        <v>77</v>
      </c>
      <c r="N22" s="81"/>
    </row>
    <row r="23" spans="1:14" s="8" customFormat="1" ht="63.75" customHeight="1" x14ac:dyDescent="0.35">
      <c r="A23" s="207"/>
      <c r="B23" s="77">
        <v>20</v>
      </c>
      <c r="C23" s="78" t="s">
        <v>73</v>
      </c>
      <c r="D23" s="95" t="s">
        <v>127</v>
      </c>
      <c r="E23" s="101" t="s">
        <v>128</v>
      </c>
      <c r="F23" s="79" t="s">
        <v>126</v>
      </c>
      <c r="G23" s="79" t="s">
        <v>76</v>
      </c>
      <c r="H23" s="97">
        <v>1</v>
      </c>
      <c r="I23" s="82"/>
      <c r="J23" s="81"/>
      <c r="K23" s="81"/>
      <c r="L23" s="81"/>
      <c r="M23" s="97" t="s">
        <v>77</v>
      </c>
      <c r="N23" s="81"/>
    </row>
    <row r="24" spans="1:14" s="8" customFormat="1" ht="222" customHeight="1" x14ac:dyDescent="0.35">
      <c r="A24" s="207"/>
      <c r="B24" s="77">
        <v>21</v>
      </c>
      <c r="C24" s="78" t="s">
        <v>73</v>
      </c>
      <c r="D24" s="95" t="s">
        <v>129</v>
      </c>
      <c r="E24" s="101" t="s">
        <v>130</v>
      </c>
      <c r="F24" s="79" t="s">
        <v>119</v>
      </c>
      <c r="G24" s="79" t="s">
        <v>76</v>
      </c>
      <c r="H24" s="97">
        <v>1</v>
      </c>
      <c r="I24" s="82"/>
      <c r="J24" s="81"/>
      <c r="K24" s="81"/>
      <c r="L24" s="81"/>
      <c r="M24" s="97" t="s">
        <v>77</v>
      </c>
      <c r="N24" s="81"/>
    </row>
    <row r="25" spans="1:14" s="8" customFormat="1" ht="409.6" customHeight="1" x14ac:dyDescent="0.35">
      <c r="A25" s="207"/>
      <c r="B25" s="77">
        <v>22</v>
      </c>
      <c r="C25" s="78" t="s">
        <v>73</v>
      </c>
      <c r="D25" s="95" t="s">
        <v>131</v>
      </c>
      <c r="E25" s="101" t="s">
        <v>132</v>
      </c>
      <c r="F25" s="79" t="s">
        <v>119</v>
      </c>
      <c r="G25" s="79" t="s">
        <v>76</v>
      </c>
      <c r="H25" s="97">
        <v>1</v>
      </c>
      <c r="I25" s="82"/>
      <c r="J25" s="81"/>
      <c r="K25" s="81"/>
      <c r="L25" s="81"/>
      <c r="M25" s="97" t="s">
        <v>77</v>
      </c>
      <c r="N25" s="81"/>
    </row>
    <row r="26" spans="1:14" s="8" customFormat="1" ht="101.15" customHeight="1" x14ac:dyDescent="0.35">
      <c r="A26" s="207"/>
      <c r="B26" s="77">
        <v>23</v>
      </c>
      <c r="C26" s="78" t="s">
        <v>73</v>
      </c>
      <c r="D26" s="95" t="s">
        <v>133</v>
      </c>
      <c r="E26" s="101" t="s">
        <v>134</v>
      </c>
      <c r="F26" s="79" t="s">
        <v>1167</v>
      </c>
      <c r="G26" s="79" t="s">
        <v>76</v>
      </c>
      <c r="H26" s="97">
        <v>1</v>
      </c>
      <c r="I26" s="82"/>
      <c r="J26" s="81"/>
      <c r="K26" s="81"/>
      <c r="L26" s="81"/>
      <c r="M26" s="97" t="s">
        <v>77</v>
      </c>
      <c r="N26" s="81"/>
    </row>
    <row r="27" spans="1:14" s="8" customFormat="1" ht="121" customHeight="1" x14ac:dyDescent="0.35">
      <c r="A27" s="207"/>
      <c r="B27" s="77">
        <v>24</v>
      </c>
      <c r="C27" s="78" t="s">
        <v>73</v>
      </c>
      <c r="D27" s="95" t="s">
        <v>135</v>
      </c>
      <c r="E27" s="101" t="s">
        <v>136</v>
      </c>
      <c r="F27" s="79" t="s">
        <v>119</v>
      </c>
      <c r="G27" s="79" t="s">
        <v>76</v>
      </c>
      <c r="H27" s="97">
        <v>1</v>
      </c>
      <c r="I27" s="82"/>
      <c r="J27" s="81"/>
      <c r="K27" s="81"/>
      <c r="L27" s="81"/>
      <c r="M27" s="97" t="s">
        <v>77</v>
      </c>
      <c r="N27" s="81"/>
    </row>
    <row r="28" spans="1:14" s="8" customFormat="1" ht="82" customHeight="1" x14ac:dyDescent="0.35">
      <c r="A28" s="207"/>
      <c r="B28" s="77">
        <v>25</v>
      </c>
      <c r="C28" s="78" t="s">
        <v>73</v>
      </c>
      <c r="D28" s="95" t="s">
        <v>137</v>
      </c>
      <c r="E28" s="101" t="s">
        <v>138</v>
      </c>
      <c r="F28" s="79" t="s">
        <v>139</v>
      </c>
      <c r="G28" s="79" t="s">
        <v>76</v>
      </c>
      <c r="H28" s="97">
        <v>1</v>
      </c>
      <c r="I28" s="82"/>
      <c r="J28" s="81"/>
      <c r="K28" s="81"/>
      <c r="L28" s="81"/>
      <c r="M28" s="97" t="s">
        <v>77</v>
      </c>
      <c r="N28" s="81"/>
    </row>
    <row r="29" spans="1:14" s="8" customFormat="1" ht="181" customHeight="1" x14ac:dyDescent="0.35">
      <c r="A29" s="207"/>
      <c r="B29" s="77">
        <v>26</v>
      </c>
      <c r="C29" s="78" t="s">
        <v>73</v>
      </c>
      <c r="D29" s="95" t="s">
        <v>140</v>
      </c>
      <c r="E29" s="101" t="s">
        <v>141</v>
      </c>
      <c r="F29" s="79" t="s">
        <v>142</v>
      </c>
      <c r="G29" s="79" t="s">
        <v>76</v>
      </c>
      <c r="H29" s="97">
        <v>1</v>
      </c>
      <c r="I29" s="82"/>
      <c r="J29" s="81"/>
      <c r="K29" s="81"/>
      <c r="L29" s="102"/>
      <c r="M29" s="97" t="s">
        <v>77</v>
      </c>
      <c r="N29" s="81"/>
    </row>
    <row r="30" spans="1:14" s="8" customFormat="1" ht="105" customHeight="1" x14ac:dyDescent="0.35">
      <c r="A30" s="207"/>
      <c r="B30" s="77">
        <v>27</v>
      </c>
      <c r="C30" s="78" t="s">
        <v>73</v>
      </c>
      <c r="D30" s="95" t="s">
        <v>143</v>
      </c>
      <c r="E30" s="101" t="s">
        <v>144</v>
      </c>
      <c r="F30" s="79" t="s">
        <v>119</v>
      </c>
      <c r="G30" s="79" t="s">
        <v>76</v>
      </c>
      <c r="H30" s="97">
        <v>1</v>
      </c>
      <c r="I30" s="82"/>
      <c r="J30" s="81"/>
      <c r="K30" s="81"/>
      <c r="L30" s="81"/>
      <c r="M30" s="97" t="s">
        <v>77</v>
      </c>
      <c r="N30" s="81"/>
    </row>
    <row r="31" spans="1:14" s="8" customFormat="1" ht="113.15" customHeight="1" x14ac:dyDescent="0.35">
      <c r="A31" s="207"/>
      <c r="B31" s="77">
        <v>28</v>
      </c>
      <c r="C31" s="78" t="s">
        <v>73</v>
      </c>
      <c r="D31" s="95" t="s">
        <v>145</v>
      </c>
      <c r="E31" s="101" t="s">
        <v>146</v>
      </c>
      <c r="F31" s="79" t="s">
        <v>147</v>
      </c>
      <c r="G31" s="79" t="s">
        <v>148</v>
      </c>
      <c r="H31" s="97">
        <v>1</v>
      </c>
      <c r="I31" s="82"/>
      <c r="J31" s="81"/>
      <c r="K31" s="81"/>
      <c r="L31" s="81"/>
      <c r="M31" s="97" t="s">
        <v>77</v>
      </c>
      <c r="N31" s="81"/>
    </row>
    <row r="32" spans="1:14" s="8" customFormat="1" ht="96.65" customHeight="1" x14ac:dyDescent="0.35">
      <c r="A32" s="207"/>
      <c r="B32" s="77">
        <v>29</v>
      </c>
      <c r="C32" s="78" t="s">
        <v>73</v>
      </c>
      <c r="D32" s="95" t="s">
        <v>149</v>
      </c>
      <c r="E32" s="101" t="s">
        <v>150</v>
      </c>
      <c r="F32" s="79" t="s">
        <v>113</v>
      </c>
      <c r="G32" s="79" t="s">
        <v>76</v>
      </c>
      <c r="H32" s="97">
        <v>1</v>
      </c>
      <c r="I32" s="82"/>
      <c r="J32" s="81"/>
      <c r="K32" s="81"/>
      <c r="L32" s="81"/>
      <c r="M32" s="97" t="s">
        <v>77</v>
      </c>
      <c r="N32" s="81"/>
    </row>
    <row r="33" spans="1:14" s="8" customFormat="1" ht="60.65" customHeight="1" x14ac:dyDescent="0.35">
      <c r="A33" s="207"/>
      <c r="B33" s="77">
        <v>30</v>
      </c>
      <c r="C33" s="78" t="s">
        <v>73</v>
      </c>
      <c r="D33" s="95" t="s">
        <v>151</v>
      </c>
      <c r="E33" s="101" t="s">
        <v>152</v>
      </c>
      <c r="F33" s="79" t="s">
        <v>153</v>
      </c>
      <c r="G33" s="79" t="s">
        <v>76</v>
      </c>
      <c r="H33" s="97">
        <v>1</v>
      </c>
      <c r="I33" s="82"/>
      <c r="J33" s="81"/>
      <c r="K33" s="81"/>
      <c r="L33" s="81"/>
      <c r="M33" s="97" t="s">
        <v>77</v>
      </c>
      <c r="N33" s="81"/>
    </row>
    <row r="34" spans="1:14" s="8" customFormat="1" ht="146.5" customHeight="1" x14ac:dyDescent="0.35">
      <c r="A34" s="207"/>
      <c r="B34" s="77">
        <v>31</v>
      </c>
      <c r="C34" s="78" t="s">
        <v>73</v>
      </c>
      <c r="D34" s="95" t="s">
        <v>154</v>
      </c>
      <c r="E34" s="101" t="s">
        <v>155</v>
      </c>
      <c r="F34" s="79" t="s">
        <v>156</v>
      </c>
      <c r="G34" s="79" t="s">
        <v>157</v>
      </c>
      <c r="H34" s="97">
        <v>1</v>
      </c>
      <c r="I34" s="82"/>
      <c r="J34" s="81"/>
      <c r="K34" s="81"/>
      <c r="L34" s="81"/>
      <c r="M34" s="97" t="s">
        <v>77</v>
      </c>
      <c r="N34" s="81"/>
    </row>
    <row r="35" spans="1:14" s="8" customFormat="1" ht="75" customHeight="1" x14ac:dyDescent="0.35">
      <c r="A35" s="207"/>
      <c r="B35" s="77">
        <v>32</v>
      </c>
      <c r="C35" s="78" t="s">
        <v>73</v>
      </c>
      <c r="D35" s="95" t="s">
        <v>158</v>
      </c>
      <c r="E35" s="101" t="s">
        <v>159</v>
      </c>
      <c r="F35" s="79" t="s">
        <v>160</v>
      </c>
      <c r="G35" s="79" t="s">
        <v>161</v>
      </c>
      <c r="H35" s="97">
        <v>1</v>
      </c>
      <c r="I35" s="82"/>
      <c r="J35" s="81"/>
      <c r="K35" s="81"/>
      <c r="L35" s="81"/>
      <c r="M35" s="97" t="s">
        <v>77</v>
      </c>
      <c r="N35" s="81"/>
    </row>
    <row r="36" spans="1:14" s="8" customFormat="1" ht="70" customHeight="1" x14ac:dyDescent="0.35">
      <c r="A36" s="207"/>
      <c r="B36" s="77">
        <v>33</v>
      </c>
      <c r="C36" s="78" t="s">
        <v>73</v>
      </c>
      <c r="D36" s="95" t="s">
        <v>162</v>
      </c>
      <c r="E36" s="101" t="s">
        <v>163</v>
      </c>
      <c r="F36" s="79" t="s">
        <v>164</v>
      </c>
      <c r="G36" s="79" t="s">
        <v>161</v>
      </c>
      <c r="H36" s="97">
        <v>1</v>
      </c>
      <c r="I36" s="82"/>
      <c r="J36" s="81"/>
      <c r="K36" s="81"/>
      <c r="L36" s="81"/>
      <c r="M36" s="97" t="s">
        <v>77</v>
      </c>
      <c r="N36" s="81"/>
    </row>
    <row r="37" spans="1:14" s="8" customFormat="1" ht="127.5" customHeight="1" x14ac:dyDescent="0.35">
      <c r="A37" s="207"/>
      <c r="B37" s="77">
        <v>34</v>
      </c>
      <c r="C37" s="78" t="s">
        <v>73</v>
      </c>
      <c r="D37" s="95" t="s">
        <v>165</v>
      </c>
      <c r="E37" s="101" t="s">
        <v>166</v>
      </c>
      <c r="F37" s="79" t="s">
        <v>167</v>
      </c>
      <c r="G37" s="79" t="s">
        <v>168</v>
      </c>
      <c r="H37" s="97">
        <v>1</v>
      </c>
      <c r="I37" s="82"/>
      <c r="J37" s="81"/>
      <c r="K37" s="81"/>
      <c r="L37" s="81"/>
      <c r="M37" s="97" t="s">
        <v>77</v>
      </c>
      <c r="N37" s="81"/>
    </row>
    <row r="38" spans="1:14" s="8" customFormat="1" ht="145" customHeight="1" x14ac:dyDescent="0.35">
      <c r="A38" s="207"/>
      <c r="B38" s="77">
        <v>35</v>
      </c>
      <c r="C38" s="78" t="s">
        <v>73</v>
      </c>
      <c r="D38" s="95" t="s">
        <v>169</v>
      </c>
      <c r="E38" s="101" t="s">
        <v>170</v>
      </c>
      <c r="F38" s="79" t="s">
        <v>171</v>
      </c>
      <c r="G38" s="79" t="s">
        <v>157</v>
      </c>
      <c r="H38" s="97">
        <v>1</v>
      </c>
      <c r="I38" s="82"/>
      <c r="J38" s="81"/>
      <c r="K38" s="81"/>
      <c r="L38" s="81"/>
      <c r="M38" s="97" t="s">
        <v>77</v>
      </c>
      <c r="N38" s="81"/>
    </row>
    <row r="39" spans="1:14" s="8" customFormat="1" ht="88.5" customHeight="1" x14ac:dyDescent="0.35">
      <c r="A39" s="207"/>
      <c r="B39" s="77">
        <v>36</v>
      </c>
      <c r="C39" s="78" t="s">
        <v>73</v>
      </c>
      <c r="D39" s="95" t="s">
        <v>172</v>
      </c>
      <c r="E39" s="101" t="s">
        <v>173</v>
      </c>
      <c r="F39" s="79" t="s">
        <v>174</v>
      </c>
      <c r="G39" s="79" t="s">
        <v>76</v>
      </c>
      <c r="H39" s="97">
        <v>1</v>
      </c>
      <c r="I39" s="82"/>
      <c r="J39" s="81"/>
      <c r="K39" s="81"/>
      <c r="L39" s="81"/>
      <c r="M39" s="97" t="s">
        <v>77</v>
      </c>
      <c r="N39" s="81"/>
    </row>
    <row r="40" spans="1:14" s="8" customFormat="1" ht="129" customHeight="1" x14ac:dyDescent="0.35">
      <c r="A40" s="207"/>
      <c r="B40" s="77">
        <v>37</v>
      </c>
      <c r="C40" s="78" t="s">
        <v>73</v>
      </c>
      <c r="D40" s="95" t="s">
        <v>175</v>
      </c>
      <c r="E40" s="101" t="s">
        <v>176</v>
      </c>
      <c r="F40" s="77" t="s">
        <v>119</v>
      </c>
      <c r="G40" s="77" t="s">
        <v>76</v>
      </c>
      <c r="H40" s="97">
        <v>1</v>
      </c>
      <c r="I40" s="82"/>
      <c r="J40" s="81"/>
      <c r="K40" s="81"/>
      <c r="L40" s="81"/>
      <c r="M40" s="97" t="s">
        <v>77</v>
      </c>
      <c r="N40" s="81"/>
    </row>
    <row r="41" spans="1:14" s="8" customFormat="1" ht="188.5" customHeight="1" x14ac:dyDescent="0.35">
      <c r="A41" s="207"/>
      <c r="B41" s="77">
        <v>38</v>
      </c>
      <c r="C41" s="78" t="s">
        <v>73</v>
      </c>
      <c r="D41" s="95" t="s">
        <v>177</v>
      </c>
      <c r="E41" s="101" t="s">
        <v>178</v>
      </c>
      <c r="F41" s="79" t="s">
        <v>119</v>
      </c>
      <c r="G41" s="79" t="s">
        <v>76</v>
      </c>
      <c r="H41" s="97">
        <v>1</v>
      </c>
      <c r="I41" s="82"/>
      <c r="J41" s="81"/>
      <c r="K41" s="81"/>
      <c r="L41" s="81"/>
      <c r="M41" s="97" t="s">
        <v>77</v>
      </c>
      <c r="N41" s="81"/>
    </row>
    <row r="42" spans="1:14" s="8" customFormat="1" ht="261.64999999999998" customHeight="1" x14ac:dyDescent="0.35">
      <c r="A42" s="207"/>
      <c r="B42" s="77">
        <v>39</v>
      </c>
      <c r="C42" s="78" t="s">
        <v>73</v>
      </c>
      <c r="D42" s="95" t="s">
        <v>179</v>
      </c>
      <c r="E42" s="101" t="s">
        <v>180</v>
      </c>
      <c r="F42" s="79" t="s">
        <v>119</v>
      </c>
      <c r="G42" s="79" t="s">
        <v>76</v>
      </c>
      <c r="H42" s="97">
        <v>1</v>
      </c>
      <c r="I42" s="82"/>
      <c r="J42" s="81"/>
      <c r="K42" s="81"/>
      <c r="L42" s="81"/>
      <c r="M42" s="97" t="s">
        <v>77</v>
      </c>
      <c r="N42" s="81"/>
    </row>
    <row r="43" spans="1:14" s="8" customFormat="1" ht="49.5" customHeight="1" x14ac:dyDescent="0.35">
      <c r="A43" s="207"/>
      <c r="B43" s="77">
        <v>40</v>
      </c>
      <c r="C43" s="78" t="s">
        <v>73</v>
      </c>
      <c r="D43" s="95" t="s">
        <v>181</v>
      </c>
      <c r="E43" s="101" t="s">
        <v>182</v>
      </c>
      <c r="F43" s="79" t="s">
        <v>119</v>
      </c>
      <c r="G43" s="79" t="s">
        <v>76</v>
      </c>
      <c r="H43" s="97">
        <v>1</v>
      </c>
      <c r="I43" s="82"/>
      <c r="J43" s="81"/>
      <c r="K43" s="81"/>
      <c r="L43" s="81"/>
      <c r="M43" s="97" t="s">
        <v>77</v>
      </c>
      <c r="N43" s="81"/>
    </row>
    <row r="44" spans="1:14" s="8" customFormat="1" ht="66.650000000000006" customHeight="1" x14ac:dyDescent="0.35">
      <c r="A44" s="207"/>
      <c r="B44" s="77">
        <v>41</v>
      </c>
      <c r="C44" s="78" t="s">
        <v>73</v>
      </c>
      <c r="D44" s="95" t="s">
        <v>183</v>
      </c>
      <c r="E44" s="101" t="s">
        <v>184</v>
      </c>
      <c r="F44" s="79" t="s">
        <v>119</v>
      </c>
      <c r="G44" s="79" t="s">
        <v>76</v>
      </c>
      <c r="H44" s="97">
        <v>1</v>
      </c>
      <c r="I44" s="82"/>
      <c r="J44" s="81"/>
      <c r="K44" s="81"/>
      <c r="L44" s="81"/>
      <c r="M44" s="97" t="s">
        <v>77</v>
      </c>
      <c r="N44" s="81"/>
    </row>
    <row r="45" spans="1:14" s="8" customFormat="1" ht="61" customHeight="1" x14ac:dyDescent="0.35">
      <c r="A45" s="207"/>
      <c r="B45" s="77">
        <v>42</v>
      </c>
      <c r="C45" s="78" t="s">
        <v>73</v>
      </c>
      <c r="D45" s="95" t="s">
        <v>185</v>
      </c>
      <c r="E45" s="101" t="s">
        <v>186</v>
      </c>
      <c r="F45" s="79" t="s">
        <v>119</v>
      </c>
      <c r="G45" s="79" t="s">
        <v>76</v>
      </c>
      <c r="H45" s="97">
        <v>1</v>
      </c>
      <c r="I45" s="82"/>
      <c r="J45" s="81"/>
      <c r="K45" s="81"/>
      <c r="L45" s="81"/>
      <c r="M45" s="97" t="s">
        <v>77</v>
      </c>
      <c r="N45" s="81"/>
    </row>
    <row r="46" spans="1:14" s="8" customFormat="1" ht="83.15" customHeight="1" x14ac:dyDescent="0.35">
      <c r="A46" s="207"/>
      <c r="B46" s="77">
        <v>43</v>
      </c>
      <c r="C46" s="78" t="s">
        <v>73</v>
      </c>
      <c r="D46" s="95" t="s">
        <v>187</v>
      </c>
      <c r="E46" s="101" t="s">
        <v>188</v>
      </c>
      <c r="F46" s="79" t="s">
        <v>119</v>
      </c>
      <c r="G46" s="79" t="s">
        <v>76</v>
      </c>
      <c r="H46" s="97">
        <v>1</v>
      </c>
      <c r="I46" s="82"/>
      <c r="J46" s="81"/>
      <c r="K46" s="81"/>
      <c r="L46" s="81"/>
      <c r="M46" s="97" t="s">
        <v>77</v>
      </c>
      <c r="N46" s="81"/>
    </row>
    <row r="47" spans="1:14" s="8" customFormat="1" ht="132.65" customHeight="1" x14ac:dyDescent="0.35">
      <c r="A47" s="207"/>
      <c r="B47" s="77">
        <v>44</v>
      </c>
      <c r="C47" s="78" t="s">
        <v>73</v>
      </c>
      <c r="D47" s="95" t="s">
        <v>189</v>
      </c>
      <c r="E47" s="101" t="s">
        <v>190</v>
      </c>
      <c r="F47" s="79" t="s">
        <v>119</v>
      </c>
      <c r="G47" s="79" t="s">
        <v>76</v>
      </c>
      <c r="H47" s="97">
        <v>1</v>
      </c>
      <c r="I47" s="82"/>
      <c r="J47" s="81"/>
      <c r="K47" s="81"/>
      <c r="L47" s="81"/>
      <c r="M47" s="97" t="s">
        <v>77</v>
      </c>
      <c r="N47" s="81"/>
    </row>
    <row r="48" spans="1:14" s="8" customFormat="1" ht="80.5" customHeight="1" x14ac:dyDescent="0.35">
      <c r="A48" s="207"/>
      <c r="B48" s="77">
        <v>45</v>
      </c>
      <c r="C48" s="78" t="s">
        <v>73</v>
      </c>
      <c r="D48" s="95" t="s">
        <v>191</v>
      </c>
      <c r="E48" s="101" t="s">
        <v>192</v>
      </c>
      <c r="F48" s="79" t="s">
        <v>119</v>
      </c>
      <c r="G48" s="79" t="s">
        <v>76</v>
      </c>
      <c r="H48" s="97">
        <v>1</v>
      </c>
      <c r="I48" s="82"/>
      <c r="J48" s="81"/>
      <c r="K48" s="81"/>
      <c r="L48" s="81"/>
      <c r="M48" s="97" t="s">
        <v>77</v>
      </c>
      <c r="N48" s="81"/>
    </row>
    <row r="49" spans="1:14" s="8" customFormat="1" ht="97" customHeight="1" x14ac:dyDescent="0.35">
      <c r="A49" s="207"/>
      <c r="B49" s="77">
        <v>46</v>
      </c>
      <c r="C49" s="78" t="s">
        <v>73</v>
      </c>
      <c r="D49" s="95" t="s">
        <v>193</v>
      </c>
      <c r="E49" s="101" t="s">
        <v>194</v>
      </c>
      <c r="F49" s="79" t="s">
        <v>119</v>
      </c>
      <c r="G49" s="79" t="s">
        <v>76</v>
      </c>
      <c r="H49" s="97">
        <v>1</v>
      </c>
      <c r="I49" s="82"/>
      <c r="J49" s="81"/>
      <c r="K49" s="81"/>
      <c r="L49" s="81"/>
      <c r="M49" s="97" t="s">
        <v>77</v>
      </c>
      <c r="N49" s="81"/>
    </row>
    <row r="50" spans="1:14" s="8" customFormat="1" ht="284.5" customHeight="1" x14ac:dyDescent="0.35">
      <c r="A50" s="207"/>
      <c r="B50" s="77">
        <v>47</v>
      </c>
      <c r="C50" s="78" t="s">
        <v>73</v>
      </c>
      <c r="D50" s="95" t="s">
        <v>195</v>
      </c>
      <c r="E50" s="101" t="s">
        <v>196</v>
      </c>
      <c r="F50" s="79" t="s">
        <v>119</v>
      </c>
      <c r="G50" s="79" t="s">
        <v>76</v>
      </c>
      <c r="H50" s="97">
        <v>1</v>
      </c>
      <c r="I50" s="82"/>
      <c r="J50" s="81"/>
      <c r="K50" s="81"/>
      <c r="L50" s="81"/>
      <c r="M50" s="97" t="s">
        <v>77</v>
      </c>
      <c r="N50" s="81"/>
    </row>
    <row r="51" spans="1:14" s="8" customFormat="1" ht="107.15" customHeight="1" x14ac:dyDescent="0.35">
      <c r="A51" s="207"/>
      <c r="B51" s="77">
        <v>48</v>
      </c>
      <c r="C51" s="78" t="s">
        <v>73</v>
      </c>
      <c r="D51" s="95" t="s">
        <v>197</v>
      </c>
      <c r="E51" s="101" t="s">
        <v>198</v>
      </c>
      <c r="F51" s="79" t="s">
        <v>119</v>
      </c>
      <c r="G51" s="79" t="s">
        <v>76</v>
      </c>
      <c r="H51" s="97">
        <v>1</v>
      </c>
      <c r="I51" s="82"/>
      <c r="J51" s="81"/>
      <c r="K51" s="81"/>
      <c r="L51" s="81"/>
      <c r="M51" s="97" t="s">
        <v>77</v>
      </c>
      <c r="N51" s="81"/>
    </row>
    <row r="52" spans="1:14" s="8" customFormat="1" ht="58" customHeight="1" x14ac:dyDescent="0.35">
      <c r="A52" s="207"/>
      <c r="B52" s="77">
        <v>50</v>
      </c>
      <c r="C52" s="78" t="s">
        <v>73</v>
      </c>
      <c r="D52" s="95" t="s">
        <v>199</v>
      </c>
      <c r="E52" s="101" t="s">
        <v>200</v>
      </c>
      <c r="F52" s="79" t="s">
        <v>201</v>
      </c>
      <c r="G52" s="79" t="s">
        <v>76</v>
      </c>
      <c r="H52" s="97">
        <v>1</v>
      </c>
      <c r="I52" s="82"/>
      <c r="J52" s="81"/>
      <c r="K52" s="81"/>
      <c r="L52" s="81"/>
      <c r="M52" s="97" t="s">
        <v>77</v>
      </c>
      <c r="N52" s="81"/>
    </row>
    <row r="53" spans="1:14" s="8" customFormat="1" ht="80.5" customHeight="1" x14ac:dyDescent="0.35">
      <c r="A53" s="207"/>
      <c r="B53" s="77">
        <v>51</v>
      </c>
      <c r="C53" s="78" t="s">
        <v>73</v>
      </c>
      <c r="D53" s="95" t="s">
        <v>202</v>
      </c>
      <c r="E53" s="101" t="s">
        <v>203</v>
      </c>
      <c r="F53" s="79" t="s">
        <v>204</v>
      </c>
      <c r="G53" s="79" t="s">
        <v>157</v>
      </c>
      <c r="H53" s="97">
        <v>1</v>
      </c>
      <c r="I53" s="82"/>
      <c r="J53" s="81"/>
      <c r="K53" s="81"/>
      <c r="L53" s="81"/>
      <c r="M53" s="97" t="s">
        <v>77</v>
      </c>
      <c r="N53" s="81"/>
    </row>
    <row r="54" spans="1:14" s="8" customFormat="1" ht="37" customHeight="1" x14ac:dyDescent="0.35">
      <c r="A54" s="207"/>
      <c r="B54" s="77">
        <v>52</v>
      </c>
      <c r="C54" s="78" t="s">
        <v>73</v>
      </c>
      <c r="D54" s="95" t="s">
        <v>205</v>
      </c>
      <c r="E54" s="101" t="s">
        <v>206</v>
      </c>
      <c r="F54" s="79" t="s">
        <v>207</v>
      </c>
      <c r="G54" s="79" t="s">
        <v>157</v>
      </c>
      <c r="H54" s="97">
        <v>1</v>
      </c>
      <c r="I54" s="82"/>
      <c r="J54" s="81"/>
      <c r="K54" s="81"/>
      <c r="L54" s="81"/>
      <c r="M54" s="97" t="s">
        <v>77</v>
      </c>
      <c r="N54" s="81"/>
    </row>
    <row r="55" spans="1:14" s="8" customFormat="1" ht="61" customHeight="1" x14ac:dyDescent="0.35">
      <c r="A55" s="207"/>
      <c r="B55" s="77">
        <v>53</v>
      </c>
      <c r="C55" s="78" t="s">
        <v>73</v>
      </c>
      <c r="D55" s="95" t="s">
        <v>208</v>
      </c>
      <c r="E55" s="101" t="s">
        <v>209</v>
      </c>
      <c r="F55" s="79" t="s">
        <v>210</v>
      </c>
      <c r="G55" s="79" t="s">
        <v>157</v>
      </c>
      <c r="H55" s="97">
        <v>1</v>
      </c>
      <c r="I55" s="82"/>
      <c r="J55" s="81"/>
      <c r="K55" s="81"/>
      <c r="L55" s="81"/>
      <c r="M55" s="97" t="s">
        <v>77</v>
      </c>
      <c r="N55" s="81"/>
    </row>
    <row r="56" spans="1:14" s="8" customFormat="1" ht="383.15" customHeight="1" x14ac:dyDescent="0.35">
      <c r="A56" s="207"/>
      <c r="B56" s="77">
        <v>54</v>
      </c>
      <c r="C56" s="78" t="s">
        <v>73</v>
      </c>
      <c r="D56" s="95" t="s">
        <v>211</v>
      </c>
      <c r="E56" s="101" t="s">
        <v>212</v>
      </c>
      <c r="F56" s="79" t="s">
        <v>153</v>
      </c>
      <c r="G56" s="79" t="s">
        <v>76</v>
      </c>
      <c r="H56" s="97">
        <v>1</v>
      </c>
      <c r="I56" s="82"/>
      <c r="J56" s="81"/>
      <c r="K56" s="81"/>
      <c r="L56" s="81"/>
      <c r="M56" s="97" t="s">
        <v>77</v>
      </c>
      <c r="N56" s="81"/>
    </row>
    <row r="57" spans="1:14" s="8" customFormat="1" ht="153" customHeight="1" x14ac:dyDescent="0.35">
      <c r="A57" s="207"/>
      <c r="B57" s="77">
        <v>55</v>
      </c>
      <c r="C57" s="78" t="s">
        <v>73</v>
      </c>
      <c r="D57" s="95" t="s">
        <v>213</v>
      </c>
      <c r="E57" s="101" t="s">
        <v>214</v>
      </c>
      <c r="F57" s="79" t="s">
        <v>153</v>
      </c>
      <c r="G57" s="79" t="s">
        <v>76</v>
      </c>
      <c r="H57" s="97">
        <v>1</v>
      </c>
      <c r="I57" s="82"/>
      <c r="J57" s="81"/>
      <c r="K57" s="81"/>
      <c r="L57" s="81"/>
      <c r="M57" s="97" t="s">
        <v>77</v>
      </c>
      <c r="N57" s="81"/>
    </row>
    <row r="58" spans="1:14" s="8" customFormat="1" ht="142.5" customHeight="1" x14ac:dyDescent="0.35">
      <c r="A58" s="207"/>
      <c r="B58" s="77">
        <v>56</v>
      </c>
      <c r="C58" s="78" t="s">
        <v>73</v>
      </c>
      <c r="D58" s="95" t="s">
        <v>215</v>
      </c>
      <c r="E58" s="101" t="s">
        <v>216</v>
      </c>
      <c r="F58" s="79" t="s">
        <v>153</v>
      </c>
      <c r="G58" s="79" t="s">
        <v>76</v>
      </c>
      <c r="H58" s="97">
        <v>1</v>
      </c>
      <c r="I58" s="82"/>
      <c r="J58" s="81"/>
      <c r="K58" s="81"/>
      <c r="L58" s="81"/>
      <c r="M58" s="97" t="s">
        <v>77</v>
      </c>
      <c r="N58" s="81"/>
    </row>
    <row r="59" spans="1:14" s="8" customFormat="1" ht="58" customHeight="1" x14ac:dyDescent="0.35">
      <c r="A59" s="207"/>
      <c r="B59" s="77">
        <v>57</v>
      </c>
      <c r="C59" s="78" t="s">
        <v>73</v>
      </c>
      <c r="D59" s="95" t="s">
        <v>217</v>
      </c>
      <c r="E59" s="103" t="s">
        <v>218</v>
      </c>
      <c r="F59" s="79" t="s">
        <v>153</v>
      </c>
      <c r="G59" s="79" t="s">
        <v>76</v>
      </c>
      <c r="H59" s="97">
        <v>1</v>
      </c>
      <c r="I59" s="82"/>
      <c r="J59" s="81"/>
      <c r="K59" s="81"/>
      <c r="L59" s="81"/>
      <c r="M59" s="97" t="s">
        <v>77</v>
      </c>
      <c r="N59" s="81"/>
    </row>
    <row r="60" spans="1:14" s="8" customFormat="1" ht="91" customHeight="1" x14ac:dyDescent="0.35">
      <c r="A60" s="207"/>
      <c r="B60" s="77">
        <v>58</v>
      </c>
      <c r="C60" s="78" t="s">
        <v>73</v>
      </c>
      <c r="D60" s="95" t="s">
        <v>219</v>
      </c>
      <c r="E60" s="101" t="s">
        <v>220</v>
      </c>
      <c r="F60" s="79" t="s">
        <v>153</v>
      </c>
      <c r="G60" s="79" t="s">
        <v>76</v>
      </c>
      <c r="H60" s="97">
        <v>1</v>
      </c>
      <c r="I60" s="82"/>
      <c r="J60" s="81"/>
      <c r="K60" s="81"/>
      <c r="L60" s="81"/>
      <c r="M60" s="97" t="s">
        <v>77</v>
      </c>
      <c r="N60" s="81"/>
    </row>
    <row r="61" spans="1:14" s="8" customFormat="1" ht="63" customHeight="1" x14ac:dyDescent="0.35">
      <c r="A61" s="207"/>
      <c r="B61" s="77">
        <v>59</v>
      </c>
      <c r="C61" s="78" t="s">
        <v>73</v>
      </c>
      <c r="D61" s="95" t="s">
        <v>221</v>
      </c>
      <c r="E61" s="101" t="s">
        <v>222</v>
      </c>
      <c r="F61" s="79" t="s">
        <v>223</v>
      </c>
      <c r="G61" s="79" t="s">
        <v>157</v>
      </c>
      <c r="H61" s="97">
        <v>1</v>
      </c>
      <c r="I61" s="82"/>
      <c r="J61" s="81"/>
      <c r="K61" s="81"/>
      <c r="L61" s="81"/>
      <c r="M61" s="97" t="s">
        <v>77</v>
      </c>
      <c r="N61" s="81"/>
    </row>
    <row r="62" spans="1:14" s="8" customFormat="1" ht="66.75" customHeight="1" x14ac:dyDescent="0.35">
      <c r="A62" s="207"/>
      <c r="B62" s="77">
        <v>60</v>
      </c>
      <c r="C62" s="78" t="s">
        <v>73</v>
      </c>
      <c r="D62" s="95" t="s">
        <v>224</v>
      </c>
      <c r="E62" s="101" t="s">
        <v>225</v>
      </c>
      <c r="F62" s="79" t="s">
        <v>223</v>
      </c>
      <c r="G62" s="79" t="s">
        <v>157</v>
      </c>
      <c r="H62" s="97">
        <v>1</v>
      </c>
      <c r="I62" s="82"/>
      <c r="J62" s="81"/>
      <c r="K62" s="81"/>
      <c r="L62" s="81"/>
      <c r="M62" s="97" t="s">
        <v>77</v>
      </c>
      <c r="N62" s="81"/>
    </row>
    <row r="63" spans="1:14" s="8" customFormat="1" ht="106.5" customHeight="1" x14ac:dyDescent="0.35">
      <c r="A63" s="207"/>
      <c r="B63" s="77">
        <v>61</v>
      </c>
      <c r="C63" s="78" t="s">
        <v>73</v>
      </c>
      <c r="D63" s="95" t="s">
        <v>226</v>
      </c>
      <c r="E63" s="101" t="s">
        <v>227</v>
      </c>
      <c r="F63" s="79" t="s">
        <v>223</v>
      </c>
      <c r="G63" s="79" t="s">
        <v>157</v>
      </c>
      <c r="H63" s="97">
        <v>1</v>
      </c>
      <c r="I63" s="82"/>
      <c r="J63" s="81"/>
      <c r="K63" s="81"/>
      <c r="L63" s="81"/>
      <c r="M63" s="97" t="s">
        <v>77</v>
      </c>
      <c r="N63" s="81"/>
    </row>
    <row r="64" spans="1:14" s="8" customFormat="1" ht="36" customHeight="1" x14ac:dyDescent="0.35">
      <c r="A64" s="207"/>
      <c r="B64" s="77">
        <v>62</v>
      </c>
      <c r="C64" s="78" t="s">
        <v>73</v>
      </c>
      <c r="D64" s="95" t="s">
        <v>228</v>
      </c>
      <c r="E64" s="101" t="s">
        <v>229</v>
      </c>
      <c r="F64" s="79" t="s">
        <v>230</v>
      </c>
      <c r="G64" s="79" t="s">
        <v>157</v>
      </c>
      <c r="H64" s="97">
        <v>1</v>
      </c>
      <c r="I64" s="82"/>
      <c r="J64" s="81"/>
      <c r="K64" s="81"/>
      <c r="L64" s="81"/>
      <c r="M64" s="97" t="s">
        <v>77</v>
      </c>
      <c r="N64" s="81"/>
    </row>
    <row r="65" spans="1:14" s="8" customFormat="1" ht="92.5" customHeight="1" x14ac:dyDescent="0.35">
      <c r="A65" s="207"/>
      <c r="B65" s="77">
        <v>63</v>
      </c>
      <c r="C65" s="78" t="s">
        <v>73</v>
      </c>
      <c r="D65" s="95" t="s">
        <v>231</v>
      </c>
      <c r="E65" s="101" t="s">
        <v>232</v>
      </c>
      <c r="F65" s="104" t="s">
        <v>230</v>
      </c>
      <c r="G65" s="104" t="s">
        <v>157</v>
      </c>
      <c r="H65" s="105">
        <v>1</v>
      </c>
      <c r="I65" s="82"/>
      <c r="J65" s="81"/>
      <c r="K65" s="81"/>
      <c r="L65" s="81"/>
      <c r="M65" s="97" t="s">
        <v>77</v>
      </c>
      <c r="N65" s="81"/>
    </row>
    <row r="66" spans="1:14" ht="57" customHeight="1" x14ac:dyDescent="0.3">
      <c r="B66" s="13"/>
      <c r="C66" s="13"/>
      <c r="D66" s="13"/>
      <c r="F66" s="208" t="s">
        <v>233</v>
      </c>
      <c r="G66" s="208"/>
      <c r="H66" s="84">
        <f>AVERAGE(H4:H65)</f>
        <v>1</v>
      </c>
    </row>
    <row r="67" spans="1:14" x14ac:dyDescent="0.3">
      <c r="B67" s="13"/>
    </row>
    <row r="68" spans="1:14" x14ac:dyDescent="0.3">
      <c r="B68" s="13"/>
    </row>
    <row r="69" spans="1:14" x14ac:dyDescent="0.3">
      <c r="B69" s="13"/>
    </row>
    <row r="70" spans="1:14" x14ac:dyDescent="0.3">
      <c r="B70" s="13"/>
    </row>
    <row r="71" spans="1:14" x14ac:dyDescent="0.3">
      <c r="B71" s="13"/>
    </row>
    <row r="72" spans="1:14" x14ac:dyDescent="0.3">
      <c r="B72" s="13"/>
    </row>
    <row r="73" spans="1:14" x14ac:dyDescent="0.3">
      <c r="B73" s="13"/>
    </row>
    <row r="74" spans="1:14" x14ac:dyDescent="0.3">
      <c r="B74" s="13"/>
    </row>
    <row r="75" spans="1:14" x14ac:dyDescent="0.3">
      <c r="B75" s="13"/>
    </row>
    <row r="76" spans="1:14" x14ac:dyDescent="0.3">
      <c r="B76" s="13"/>
    </row>
    <row r="77" spans="1:14" x14ac:dyDescent="0.3">
      <c r="B77" s="13"/>
    </row>
    <row r="78" spans="1:14" x14ac:dyDescent="0.3">
      <c r="B78" s="13"/>
    </row>
    <row r="79" spans="1:14" x14ac:dyDescent="0.3">
      <c r="B79" s="13"/>
    </row>
    <row r="80" spans="1:14" x14ac:dyDescent="0.3">
      <c r="B80" s="13"/>
    </row>
    <row r="81" spans="2:2" x14ac:dyDescent="0.3">
      <c r="B81" s="13"/>
    </row>
    <row r="82" spans="2:2" x14ac:dyDescent="0.3">
      <c r="B82" s="13"/>
    </row>
    <row r="83" spans="2:2" x14ac:dyDescent="0.3">
      <c r="B83" s="13"/>
    </row>
    <row r="84" spans="2:2" x14ac:dyDescent="0.3">
      <c r="B84" s="13"/>
    </row>
    <row r="85" spans="2:2" x14ac:dyDescent="0.3">
      <c r="B85" s="13"/>
    </row>
    <row r="86" spans="2:2" x14ac:dyDescent="0.3">
      <c r="B86" s="13"/>
    </row>
    <row r="87" spans="2:2" x14ac:dyDescent="0.3">
      <c r="B87" s="13"/>
    </row>
    <row r="88" spans="2:2" x14ac:dyDescent="0.3">
      <c r="B88" s="13"/>
    </row>
    <row r="89" spans="2:2" x14ac:dyDescent="0.3">
      <c r="B89" s="13"/>
    </row>
    <row r="90" spans="2:2" x14ac:dyDescent="0.3">
      <c r="B90" s="13"/>
    </row>
    <row r="91" spans="2:2" x14ac:dyDescent="0.3">
      <c r="B91" s="13"/>
    </row>
    <row r="92" spans="2:2" x14ac:dyDescent="0.3">
      <c r="B92" s="13"/>
    </row>
    <row r="93" spans="2:2" x14ac:dyDescent="0.3">
      <c r="B93" s="13"/>
    </row>
    <row r="94" spans="2:2" x14ac:dyDescent="0.3">
      <c r="B94" s="13"/>
    </row>
    <row r="95" spans="2:2" x14ac:dyDescent="0.3">
      <c r="B95" s="13"/>
    </row>
    <row r="96" spans="2:2" x14ac:dyDescent="0.3">
      <c r="B96" s="13"/>
    </row>
    <row r="97" spans="2:2" x14ac:dyDescent="0.3">
      <c r="B97" s="13"/>
    </row>
    <row r="98" spans="2:2" x14ac:dyDescent="0.3">
      <c r="B98" s="13"/>
    </row>
    <row r="99" spans="2:2" x14ac:dyDescent="0.3">
      <c r="B99" s="13"/>
    </row>
    <row r="100" spans="2:2" x14ac:dyDescent="0.3">
      <c r="B100" s="13"/>
    </row>
    <row r="101" spans="2:2" x14ac:dyDescent="0.3">
      <c r="B101" s="13"/>
    </row>
    <row r="102" spans="2:2" x14ac:dyDescent="0.3">
      <c r="B102" s="13"/>
    </row>
    <row r="103" spans="2:2" x14ac:dyDescent="0.3">
      <c r="B103" s="13"/>
    </row>
    <row r="104" spans="2:2" x14ac:dyDescent="0.3">
      <c r="B104" s="13"/>
    </row>
    <row r="105" spans="2:2" x14ac:dyDescent="0.3">
      <c r="B105" s="13"/>
    </row>
    <row r="106" spans="2:2" x14ac:dyDescent="0.3">
      <c r="B106" s="13"/>
    </row>
    <row r="107" spans="2:2" x14ac:dyDescent="0.3">
      <c r="B107" s="13"/>
    </row>
    <row r="108" spans="2:2" x14ac:dyDescent="0.3">
      <c r="B108" s="13"/>
    </row>
    <row r="109" spans="2:2" x14ac:dyDescent="0.3">
      <c r="B109" s="13"/>
    </row>
    <row r="110" spans="2:2" x14ac:dyDescent="0.3">
      <c r="B110" s="13"/>
    </row>
    <row r="111" spans="2:2" x14ac:dyDescent="0.3">
      <c r="B111" s="13"/>
    </row>
    <row r="112" spans="2:2" x14ac:dyDescent="0.3">
      <c r="B112" s="13"/>
    </row>
    <row r="113" spans="2:2" x14ac:dyDescent="0.3">
      <c r="B113" s="13"/>
    </row>
    <row r="114" spans="2:2" x14ac:dyDescent="0.3">
      <c r="B114" s="13"/>
    </row>
    <row r="115" spans="2:2" x14ac:dyDescent="0.3">
      <c r="B115" s="13"/>
    </row>
    <row r="116" spans="2:2" x14ac:dyDescent="0.3">
      <c r="B116" s="13"/>
    </row>
    <row r="117" spans="2:2" x14ac:dyDescent="0.3">
      <c r="B117" s="13"/>
    </row>
    <row r="118" spans="2:2" x14ac:dyDescent="0.3">
      <c r="B118" s="13"/>
    </row>
    <row r="119" spans="2:2" x14ac:dyDescent="0.3">
      <c r="B119" s="13"/>
    </row>
    <row r="120" spans="2:2" x14ac:dyDescent="0.3">
      <c r="B120" s="13"/>
    </row>
    <row r="121" spans="2:2" x14ac:dyDescent="0.3">
      <c r="B121" s="13"/>
    </row>
  </sheetData>
  <protectedRanges>
    <protectedRange sqref="D25 D4:E24 D63:E65 D26:E58" name="Rango1_2_1_1"/>
    <protectedRange sqref="F4:F65" name="Rango1_2_1_2"/>
    <protectedRange sqref="D59:E62" name="Rango1_2_1_1_4"/>
    <protectedRange sqref="E25" name="Rango1_2_1_1_3"/>
  </protectedRanges>
  <mergeCells count="2">
    <mergeCell ref="A1:A1048576"/>
    <mergeCell ref="F66:G66"/>
  </mergeCells>
  <conditionalFormatting sqref="M4:M65 H4:H66">
    <cfRule type="cellIs" dxfId="386" priority="1" operator="between">
      <formula>0.51</formula>
      <formula>0.99</formula>
    </cfRule>
    <cfRule type="cellIs" dxfId="385" priority="2" operator="equal">
      <formula>"NA"</formula>
    </cfRule>
    <cfRule type="cellIs" dxfId="384" priority="3" operator="between">
      <formula>0</formula>
      <formula>0.5</formula>
    </cfRule>
    <cfRule type="cellIs" dxfId="383" priority="4" operator="between">
      <formula>1</formula>
      <formula>1</formula>
    </cfRule>
  </conditionalFormatting>
  <conditionalFormatting sqref="Q4">
    <cfRule type="cellIs" priority="5" operator="between">
      <formula>0</formula>
      <formula>0.5</formula>
    </cfRule>
  </conditionalFormatting>
  <pageMargins left="0.25" right="0.25" top="0.75" bottom="0.75" header="0.3" footer="0.3"/>
  <pageSetup scale="34"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
  <sheetViews>
    <sheetView zoomScale="50" zoomScaleNormal="50" zoomScaleSheetLayoutView="100" workbookViewId="0">
      <selection activeCell="B3" sqref="B3:N3"/>
    </sheetView>
  </sheetViews>
  <sheetFormatPr baseColWidth="10" defaultColWidth="10.81640625" defaultRowHeight="14" x14ac:dyDescent="0.3"/>
  <cols>
    <col min="1" max="1" width="3.1796875" style="207" customWidth="1"/>
    <col min="2" max="2" width="7.81640625" style="6" customWidth="1"/>
    <col min="3" max="3" width="27.81640625" style="6" customWidth="1"/>
    <col min="4" max="4" width="18.81640625" style="6" customWidth="1"/>
    <col min="5" max="5" width="78.453125" style="30" customWidth="1"/>
    <col min="6" max="6" width="25.54296875" style="6" customWidth="1"/>
    <col min="7" max="7" width="30.1796875" style="6" customWidth="1"/>
    <col min="8" max="8" width="33.1796875" style="6" customWidth="1"/>
    <col min="9" max="9" width="21" style="6" customWidth="1"/>
    <col min="10" max="10" width="24.54296875" style="6" customWidth="1"/>
    <col min="11" max="11" width="18.1796875" style="6" customWidth="1"/>
    <col min="12" max="12" width="13.453125" style="6" customWidth="1"/>
    <col min="13" max="13" width="33.81640625" style="6" customWidth="1"/>
    <col min="14" max="14" width="24.453125" style="6" customWidth="1"/>
    <col min="15" max="16384" width="10.81640625" style="6"/>
  </cols>
  <sheetData>
    <row r="1" spans="1:14" ht="11.5" customHeight="1" x14ac:dyDescent="0.3">
      <c r="B1" s="207"/>
      <c r="C1" s="207"/>
      <c r="D1" s="207"/>
      <c r="E1" s="207"/>
      <c r="F1" s="207"/>
      <c r="G1" s="207"/>
      <c r="H1" s="207"/>
      <c r="I1" s="207"/>
      <c r="J1" s="207"/>
      <c r="K1" s="207"/>
      <c r="L1" s="207"/>
      <c r="M1" s="207"/>
      <c r="N1" s="207"/>
    </row>
    <row r="2" spans="1:14" ht="13.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20" customHeight="1" x14ac:dyDescent="0.35">
      <c r="A4" s="207"/>
      <c r="B4" s="69">
        <v>1</v>
      </c>
      <c r="C4" s="70" t="s">
        <v>234</v>
      </c>
      <c r="D4" s="71" t="s">
        <v>235</v>
      </c>
      <c r="E4" s="72" t="s">
        <v>236</v>
      </c>
      <c r="F4" s="73" t="s">
        <v>237</v>
      </c>
      <c r="G4" s="69" t="s">
        <v>76</v>
      </c>
      <c r="H4" s="74">
        <v>1</v>
      </c>
      <c r="I4" s="75"/>
      <c r="J4" s="76"/>
      <c r="K4" s="76"/>
      <c r="L4" s="76"/>
      <c r="M4" s="75" t="s">
        <v>77</v>
      </c>
      <c r="N4" s="76"/>
    </row>
    <row r="5" spans="1:14" ht="57" customHeight="1" x14ac:dyDescent="0.3">
      <c r="F5" s="209" t="s">
        <v>233</v>
      </c>
      <c r="G5" s="209"/>
      <c r="H5" s="84">
        <f>AVERAGE(H4:H4)</f>
        <v>1</v>
      </c>
    </row>
  </sheetData>
  <autoFilter ref="B3:N4" xr:uid="{00000000-0009-0000-0000-000002000000}"/>
  <mergeCells count="3">
    <mergeCell ref="A1:A1048576"/>
    <mergeCell ref="B1:N1"/>
    <mergeCell ref="F5:G5"/>
  </mergeCells>
  <conditionalFormatting sqref="H4">
    <cfRule type="cellIs" dxfId="382" priority="1" operator="between">
      <formula>0.4</formula>
      <formula>0.7</formula>
    </cfRule>
  </conditionalFormatting>
  <conditionalFormatting sqref="H4:H5">
    <cfRule type="cellIs" dxfId="381" priority="5" operator="equal">
      <formula>"NA"</formula>
    </cfRule>
    <cfRule type="cellIs" dxfId="380" priority="6" operator="between">
      <formula>0</formula>
      <formula>0.39</formula>
    </cfRule>
    <cfRule type="cellIs" dxfId="379" priority="7" operator="between">
      <formula>0.9</formula>
      <formula>1</formula>
    </cfRule>
  </conditionalFormatting>
  <conditionalFormatting sqref="M4">
    <cfRule type="cellIs" dxfId="378" priority="2" operator="equal">
      <formula>"NA"</formula>
    </cfRule>
    <cfRule type="cellIs" dxfId="377" priority="3" operator="equal">
      <formula>0</formula>
    </cfRule>
    <cfRule type="cellIs" dxfId="376" priority="4" operator="equal">
      <formula>1</formula>
    </cfRule>
  </conditionalFormatting>
  <pageMargins left="0.25" right="0.25" top="0.75" bottom="0.75" header="0.3" footer="0.3"/>
  <pageSetup scale="34"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
  <sheetViews>
    <sheetView zoomScale="50" zoomScaleNormal="50" zoomScaleSheetLayoutView="100" workbookViewId="0">
      <selection activeCell="B3" sqref="B3:N3"/>
    </sheetView>
  </sheetViews>
  <sheetFormatPr baseColWidth="10" defaultColWidth="10.81640625" defaultRowHeight="14" x14ac:dyDescent="0.3"/>
  <cols>
    <col min="1" max="1" width="3.17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453125" style="6" customWidth="1"/>
    <col min="9" max="9" width="21" style="6" customWidth="1"/>
    <col min="10" max="10" width="24.54296875" style="6" customWidth="1"/>
    <col min="11" max="11" width="18.1796875" style="6" customWidth="1"/>
    <col min="12" max="12" width="13.453125" style="6" customWidth="1"/>
    <col min="13" max="13" width="33.81640625" style="6" customWidth="1"/>
    <col min="14" max="14" width="24.453125" style="6" customWidth="1"/>
    <col min="15" max="16384" width="10.81640625" style="6"/>
  </cols>
  <sheetData>
    <row r="1" spans="1:14" ht="23.15" customHeight="1" x14ac:dyDescent="0.3">
      <c r="B1" s="207"/>
      <c r="C1" s="207"/>
      <c r="D1" s="207"/>
      <c r="E1" s="207"/>
      <c r="F1" s="207"/>
      <c r="G1" s="207"/>
      <c r="H1" s="207"/>
      <c r="I1" s="207"/>
      <c r="J1" s="207"/>
      <c r="K1" s="207"/>
      <c r="L1" s="207"/>
      <c r="M1" s="207"/>
      <c r="N1" s="207"/>
    </row>
    <row r="2" spans="1:14" ht="12" customHeight="1" x14ac:dyDescent="0.3">
      <c r="B2" s="210"/>
      <c r="C2" s="210"/>
      <c r="D2" s="210"/>
      <c r="E2" s="210"/>
      <c r="F2" s="210"/>
      <c r="G2" s="210"/>
      <c r="H2" s="210"/>
      <c r="I2" s="210"/>
      <c r="J2" s="210"/>
      <c r="K2" s="210"/>
      <c r="L2" s="210"/>
      <c r="M2" s="210"/>
      <c r="N2" s="210"/>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371.5" customHeight="1" x14ac:dyDescent="0.35">
      <c r="A4" s="207"/>
      <c r="B4" s="69">
        <v>1</v>
      </c>
      <c r="C4" s="70" t="s">
        <v>238</v>
      </c>
      <c r="D4" s="71" t="s">
        <v>235</v>
      </c>
      <c r="E4" s="83" t="s">
        <v>239</v>
      </c>
      <c r="F4" s="73" t="s">
        <v>240</v>
      </c>
      <c r="G4" s="69" t="s">
        <v>76</v>
      </c>
      <c r="H4" s="74">
        <v>1</v>
      </c>
      <c r="I4" s="75"/>
      <c r="J4" s="76"/>
      <c r="K4" s="76"/>
      <c r="L4" s="76"/>
      <c r="M4" s="75" t="s">
        <v>77</v>
      </c>
      <c r="N4" s="76"/>
    </row>
    <row r="5" spans="1:14" ht="57" customHeight="1" x14ac:dyDescent="0.3">
      <c r="F5" s="209" t="s">
        <v>233</v>
      </c>
      <c r="G5" s="209"/>
      <c r="H5" s="84">
        <f>AVERAGE(H4:H4)</f>
        <v>1</v>
      </c>
    </row>
  </sheetData>
  <autoFilter ref="B3:N4" xr:uid="{00000000-0009-0000-0000-000003000000}"/>
  <mergeCells count="4">
    <mergeCell ref="A1:A1048576"/>
    <mergeCell ref="B2:N2"/>
    <mergeCell ref="B1:N1"/>
    <mergeCell ref="F5:G5"/>
  </mergeCells>
  <conditionalFormatting sqref="H4">
    <cfRule type="cellIs" dxfId="375" priority="1" operator="between">
      <formula>0.4</formula>
      <formula>0.7</formula>
    </cfRule>
  </conditionalFormatting>
  <conditionalFormatting sqref="H4:H5">
    <cfRule type="cellIs" dxfId="374" priority="5" operator="equal">
      <formula>"NA"</formula>
    </cfRule>
    <cfRule type="cellIs" dxfId="373" priority="6" operator="between">
      <formula>0</formula>
      <formula>0.39</formula>
    </cfRule>
    <cfRule type="cellIs" dxfId="372" priority="7" operator="between">
      <formula>0.9</formula>
      <formula>1</formula>
    </cfRule>
  </conditionalFormatting>
  <conditionalFormatting sqref="M4">
    <cfRule type="cellIs" dxfId="371" priority="2" operator="equal">
      <formula>"NA"</formula>
    </cfRule>
    <cfRule type="cellIs" dxfId="370" priority="3" operator="equal">
      <formula>0</formula>
    </cfRule>
    <cfRule type="cellIs" dxfId="369" priority="4" operator="equal">
      <formula>1</formula>
    </cfRule>
  </conditionalFormatting>
  <pageMargins left="0.25" right="0.25" top="0.75" bottom="0.75" header="0.3" footer="0.3"/>
  <pageSetup scale="34"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BS175"/>
  <sheetViews>
    <sheetView zoomScale="50" zoomScaleNormal="50" workbookViewId="0">
      <selection activeCell="H13" sqref="G13:H13"/>
    </sheetView>
  </sheetViews>
  <sheetFormatPr baseColWidth="10" defaultColWidth="11.453125" defaultRowHeight="11.5" x14ac:dyDescent="0.25"/>
  <cols>
    <col min="1" max="1" width="3.1796875" style="211" customWidth="1"/>
    <col min="2" max="2" width="7.1796875" style="31" customWidth="1"/>
    <col min="3" max="3" width="33.453125" style="32" customWidth="1"/>
    <col min="4" max="4" width="18.453125" style="33" customWidth="1"/>
    <col min="5" max="5" width="86.54296875" style="34" customWidth="1"/>
    <col min="6" max="6" width="24.26953125" style="30" customWidth="1"/>
    <col min="7" max="7" width="24.7265625" style="30" customWidth="1"/>
    <col min="8" max="8" width="33.26953125" style="30" customWidth="1"/>
    <col min="9" max="9" width="19.81640625" style="41" customWidth="1"/>
    <col min="10" max="10" width="26" style="41" customWidth="1"/>
    <col min="11" max="11" width="12.54296875" style="41" customWidth="1"/>
    <col min="12" max="12" width="11.453125" style="41"/>
    <col min="13" max="13" width="32.81640625" style="41" customWidth="1"/>
    <col min="14" max="14" width="16.1796875" style="41" customWidth="1"/>
    <col min="15" max="16384" width="11.453125" style="30"/>
  </cols>
  <sheetData>
    <row r="2" spans="1:71" ht="10" customHeight="1" x14ac:dyDescent="0.25">
      <c r="I2" s="30"/>
      <c r="J2" s="30"/>
      <c r="K2" s="30"/>
      <c r="L2" s="30"/>
      <c r="M2" s="30"/>
      <c r="N2" s="30"/>
    </row>
    <row r="3" spans="1:71" s="6" customFormat="1" ht="63.65" customHeight="1" x14ac:dyDescent="0.3">
      <c r="A3" s="211"/>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71" s="37" customFormat="1" ht="119.5" customHeight="1" x14ac:dyDescent="0.25">
      <c r="A4" s="211"/>
      <c r="B4" s="106">
        <v>1</v>
      </c>
      <c r="C4" s="107" t="s">
        <v>241</v>
      </c>
      <c r="D4" s="108" t="s">
        <v>242</v>
      </c>
      <c r="E4" s="109" t="s">
        <v>243</v>
      </c>
      <c r="F4" s="76" t="s">
        <v>244</v>
      </c>
      <c r="G4" s="69" t="s">
        <v>245</v>
      </c>
      <c r="H4" s="75">
        <v>1</v>
      </c>
      <c r="I4" s="106"/>
      <c r="J4" s="106"/>
      <c r="K4" s="106"/>
      <c r="L4" s="106"/>
      <c r="M4" s="110" t="s">
        <v>77</v>
      </c>
      <c r="N4" s="106"/>
    </row>
    <row r="5" spans="1:71" ht="60" customHeight="1" x14ac:dyDescent="0.25">
      <c r="C5" s="38"/>
      <c r="D5" s="39"/>
      <c r="E5" s="40"/>
      <c r="F5" s="209" t="s">
        <v>233</v>
      </c>
      <c r="G5" s="209"/>
      <c r="H5" s="85">
        <f>AVERAGE(H4)</f>
        <v>1</v>
      </c>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row>
    <row r="6" spans="1:71" x14ac:dyDescent="0.25">
      <c r="C6" s="38"/>
      <c r="D6" s="39"/>
      <c r="E6" s="40"/>
      <c r="F6" s="41"/>
      <c r="G6" s="41"/>
      <c r="H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row>
    <row r="7" spans="1:71" ht="10" customHeight="1" x14ac:dyDescent="0.25">
      <c r="C7" s="38"/>
      <c r="D7" s="39"/>
      <c r="E7" s="40"/>
      <c r="F7" s="41"/>
      <c r="G7" s="41"/>
      <c r="H7" s="41"/>
      <c r="O7" s="41"/>
      <c r="P7" s="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row>
    <row r="8" spans="1:71" x14ac:dyDescent="0.25">
      <c r="C8" s="38"/>
      <c r="D8" s="39"/>
      <c r="E8" s="40"/>
      <c r="F8" s="41"/>
      <c r="G8" s="41"/>
      <c r="H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row>
    <row r="9" spans="1:71" x14ac:dyDescent="0.25">
      <c r="C9" s="38"/>
      <c r="D9" s="39"/>
      <c r="E9" s="40"/>
      <c r="F9" s="41"/>
      <c r="G9" s="41"/>
      <c r="H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row>
    <row r="10" spans="1:71" x14ac:dyDescent="0.25">
      <c r="C10" s="38"/>
      <c r="D10" s="39"/>
      <c r="E10" s="40"/>
      <c r="F10" s="41"/>
      <c r="G10" s="41"/>
      <c r="H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row>
    <row r="11" spans="1:71" x14ac:dyDescent="0.25">
      <c r="C11" s="38"/>
      <c r="D11" s="39"/>
      <c r="E11" s="40"/>
      <c r="F11" s="41"/>
      <c r="G11" s="41"/>
      <c r="H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row>
    <row r="12" spans="1:71" x14ac:dyDescent="0.25">
      <c r="C12" s="38"/>
      <c r="D12" s="39"/>
      <c r="E12" s="40"/>
      <c r="F12" s="41"/>
      <c r="G12" s="41"/>
      <c r="H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row>
    <row r="13" spans="1:71" x14ac:dyDescent="0.25">
      <c r="C13" s="38"/>
      <c r="D13" s="39"/>
      <c r="E13" s="40"/>
      <c r="F13" s="41"/>
      <c r="G13" s="41"/>
      <c r="H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row>
    <row r="14" spans="1:71" x14ac:dyDescent="0.25">
      <c r="C14" s="38"/>
      <c r="D14" s="39"/>
      <c r="E14" s="40"/>
      <c r="F14" s="41"/>
      <c r="G14" s="41"/>
      <c r="H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row>
    <row r="15" spans="1:71" x14ac:dyDescent="0.25">
      <c r="C15" s="38"/>
      <c r="D15" s="39"/>
      <c r="E15" s="40"/>
      <c r="F15" s="41"/>
      <c r="G15" s="41"/>
      <c r="H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row>
    <row r="16" spans="1:71" x14ac:dyDescent="0.25">
      <c r="C16" s="38"/>
      <c r="D16" s="39"/>
      <c r="E16" s="40"/>
      <c r="F16" s="41"/>
      <c r="G16" s="41"/>
      <c r="H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row>
    <row r="17" spans="3:71" x14ac:dyDescent="0.25">
      <c r="C17" s="38"/>
      <c r="D17" s="39"/>
      <c r="E17" s="40"/>
      <c r="F17" s="41"/>
      <c r="G17" s="41"/>
      <c r="H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row>
    <row r="18" spans="3:71" x14ac:dyDescent="0.25">
      <c r="C18" s="38"/>
      <c r="D18" s="39"/>
      <c r="E18" s="40"/>
      <c r="F18" s="41"/>
      <c r="G18" s="41"/>
      <c r="H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row>
    <row r="19" spans="3:71" x14ac:dyDescent="0.25">
      <c r="C19" s="38"/>
      <c r="D19" s="39"/>
      <c r="E19" s="40"/>
      <c r="F19" s="41"/>
      <c r="G19" s="41"/>
      <c r="H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row>
    <row r="20" spans="3:71" x14ac:dyDescent="0.25">
      <c r="C20" s="38"/>
      <c r="D20" s="39"/>
      <c r="E20" s="40"/>
      <c r="F20" s="41"/>
      <c r="G20" s="41"/>
      <c r="H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row>
    <row r="21" spans="3:71" x14ac:dyDescent="0.25">
      <c r="C21" s="38"/>
      <c r="D21" s="39"/>
      <c r="E21" s="40"/>
      <c r="F21" s="41"/>
      <c r="G21" s="41"/>
      <c r="H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row>
    <row r="22" spans="3:71" x14ac:dyDescent="0.25">
      <c r="C22" s="38"/>
      <c r="D22" s="39"/>
      <c r="E22" s="40"/>
      <c r="F22" s="41"/>
      <c r="G22" s="41"/>
      <c r="H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row>
    <row r="23" spans="3:71" x14ac:dyDescent="0.25">
      <c r="C23" s="38"/>
      <c r="D23" s="39"/>
      <c r="E23" s="40"/>
      <c r="F23" s="41"/>
      <c r="G23" s="41"/>
      <c r="H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row>
    <row r="24" spans="3:71" x14ac:dyDescent="0.25">
      <c r="C24" s="38"/>
      <c r="D24" s="39"/>
      <c r="E24" s="40"/>
      <c r="F24" s="41"/>
      <c r="G24" s="41"/>
      <c r="H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row>
    <row r="25" spans="3:71" x14ac:dyDescent="0.25">
      <c r="C25" s="38"/>
      <c r="D25" s="39"/>
      <c r="E25" s="40"/>
      <c r="F25" s="41"/>
      <c r="G25" s="41"/>
      <c r="H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row>
    <row r="26" spans="3:71" x14ac:dyDescent="0.25">
      <c r="C26" s="38"/>
      <c r="D26" s="39"/>
      <c r="E26" s="40"/>
      <c r="F26" s="41"/>
      <c r="G26" s="41"/>
      <c r="H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row>
    <row r="27" spans="3:71" x14ac:dyDescent="0.25">
      <c r="C27" s="38"/>
      <c r="D27" s="39"/>
      <c r="E27" s="40"/>
      <c r="F27" s="41"/>
      <c r="G27" s="41"/>
      <c r="H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row>
    <row r="28" spans="3:71" x14ac:dyDescent="0.25">
      <c r="C28" s="38"/>
      <c r="D28" s="39"/>
      <c r="E28" s="40"/>
      <c r="F28" s="41"/>
      <c r="G28" s="41"/>
      <c r="H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row>
    <row r="29" spans="3:71" x14ac:dyDescent="0.25">
      <c r="C29" s="38"/>
      <c r="D29" s="39"/>
      <c r="E29" s="40"/>
      <c r="F29" s="41"/>
      <c r="G29" s="41"/>
      <c r="H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row>
    <row r="30" spans="3:71" x14ac:dyDescent="0.25">
      <c r="C30" s="38"/>
      <c r="D30" s="39"/>
      <c r="E30" s="40"/>
      <c r="F30" s="41"/>
      <c r="G30" s="41"/>
      <c r="H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row>
    <row r="31" spans="3:71" x14ac:dyDescent="0.25">
      <c r="C31" s="38"/>
      <c r="D31" s="39"/>
      <c r="E31" s="40"/>
      <c r="F31" s="41"/>
      <c r="G31" s="41"/>
      <c r="H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row>
    <row r="32" spans="3:71" x14ac:dyDescent="0.25">
      <c r="C32" s="38"/>
      <c r="D32" s="39"/>
      <c r="E32" s="40"/>
      <c r="F32" s="41"/>
      <c r="G32" s="41"/>
      <c r="H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row>
    <row r="33" spans="3:71" x14ac:dyDescent="0.25">
      <c r="C33" s="38"/>
      <c r="D33" s="39"/>
      <c r="E33" s="40"/>
      <c r="F33" s="41"/>
      <c r="G33" s="41"/>
      <c r="H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row>
    <row r="34" spans="3:71" x14ac:dyDescent="0.25">
      <c r="C34" s="38"/>
      <c r="D34" s="39"/>
      <c r="E34" s="40"/>
      <c r="F34" s="41"/>
      <c r="G34" s="41"/>
      <c r="H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row>
    <row r="35" spans="3:71" x14ac:dyDescent="0.25">
      <c r="C35" s="38"/>
      <c r="D35" s="39"/>
      <c r="E35" s="40"/>
      <c r="F35" s="41"/>
      <c r="G35" s="41"/>
      <c r="H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row>
    <row r="36" spans="3:71" x14ac:dyDescent="0.25">
      <c r="C36" s="38"/>
      <c r="D36" s="39"/>
      <c r="E36" s="40"/>
      <c r="F36" s="41"/>
      <c r="G36" s="41"/>
      <c r="H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row>
    <row r="37" spans="3:71" x14ac:dyDescent="0.25">
      <c r="C37" s="38"/>
      <c r="D37" s="39"/>
      <c r="E37" s="40"/>
      <c r="F37" s="41"/>
      <c r="G37" s="41"/>
      <c r="H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row>
    <row r="38" spans="3:71" x14ac:dyDescent="0.25">
      <c r="C38" s="38"/>
      <c r="D38" s="39"/>
      <c r="E38" s="40"/>
      <c r="F38" s="41"/>
      <c r="G38" s="41"/>
      <c r="H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row>
    <row r="39" spans="3:71" x14ac:dyDescent="0.25">
      <c r="C39" s="38"/>
      <c r="D39" s="39"/>
      <c r="E39" s="40"/>
      <c r="F39" s="41"/>
      <c r="G39" s="41"/>
      <c r="H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row>
    <row r="40" spans="3:71" x14ac:dyDescent="0.25">
      <c r="C40" s="38"/>
      <c r="D40" s="39"/>
      <c r="E40" s="40"/>
      <c r="F40" s="41"/>
      <c r="G40" s="41"/>
      <c r="H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row>
    <row r="41" spans="3:71" x14ac:dyDescent="0.25">
      <c r="C41" s="38"/>
      <c r="D41" s="39"/>
      <c r="E41" s="40"/>
      <c r="F41" s="41"/>
      <c r="G41" s="41"/>
      <c r="H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row>
    <row r="42" spans="3:71" x14ac:dyDescent="0.25">
      <c r="C42" s="38"/>
      <c r="D42" s="39"/>
      <c r="E42" s="40"/>
      <c r="F42" s="41"/>
      <c r="G42" s="41"/>
      <c r="H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row>
    <row r="43" spans="3:71" x14ac:dyDescent="0.25">
      <c r="C43" s="38"/>
      <c r="D43" s="39"/>
      <c r="E43" s="40"/>
      <c r="F43" s="41"/>
      <c r="G43" s="41"/>
      <c r="H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row>
    <row r="44" spans="3:71" x14ac:dyDescent="0.25">
      <c r="C44" s="38"/>
      <c r="D44" s="39"/>
      <c r="E44" s="40"/>
      <c r="F44" s="41"/>
      <c r="G44" s="41"/>
      <c r="H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row>
    <row r="45" spans="3:71" x14ac:dyDescent="0.25">
      <c r="C45" s="38"/>
      <c r="D45" s="39"/>
      <c r="E45" s="40"/>
      <c r="F45" s="41"/>
      <c r="G45" s="41"/>
      <c r="H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row>
    <row r="46" spans="3:71" x14ac:dyDescent="0.25">
      <c r="C46" s="38"/>
      <c r="D46" s="39"/>
      <c r="E46" s="40"/>
      <c r="F46" s="41"/>
      <c r="G46" s="41"/>
      <c r="H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row>
    <row r="47" spans="3:71" x14ac:dyDescent="0.25">
      <c r="C47" s="38"/>
      <c r="D47" s="39"/>
      <c r="E47" s="40"/>
      <c r="F47" s="41"/>
      <c r="G47" s="41"/>
      <c r="H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row>
    <row r="48" spans="3:71" x14ac:dyDescent="0.25">
      <c r="C48" s="38"/>
      <c r="D48" s="39"/>
      <c r="E48" s="40"/>
      <c r="F48" s="41"/>
      <c r="G48" s="41"/>
      <c r="H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c r="BR48" s="41"/>
      <c r="BS48" s="41"/>
    </row>
    <row r="49" spans="3:71" x14ac:dyDescent="0.25">
      <c r="C49" s="38"/>
      <c r="D49" s="39"/>
      <c r="E49" s="40"/>
      <c r="F49" s="41"/>
      <c r="G49" s="41"/>
      <c r="H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row>
    <row r="50" spans="3:71" x14ac:dyDescent="0.25">
      <c r="C50" s="38"/>
      <c r="D50" s="39"/>
      <c r="E50" s="40"/>
      <c r="F50" s="41"/>
      <c r="G50" s="41"/>
      <c r="H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row>
    <row r="51" spans="3:71" x14ac:dyDescent="0.25">
      <c r="C51" s="38"/>
      <c r="D51" s="39"/>
      <c r="E51" s="40"/>
      <c r="F51" s="41"/>
      <c r="G51" s="41"/>
      <c r="H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row>
    <row r="52" spans="3:71" x14ac:dyDescent="0.25">
      <c r="C52" s="38"/>
      <c r="D52" s="39"/>
      <c r="E52" s="40"/>
      <c r="F52" s="41"/>
      <c r="G52" s="41"/>
      <c r="H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row>
    <row r="53" spans="3:71" x14ac:dyDescent="0.25">
      <c r="C53" s="38"/>
      <c r="D53" s="39"/>
      <c r="E53" s="40"/>
      <c r="F53" s="41"/>
      <c r="G53" s="41"/>
      <c r="H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row>
    <row r="54" spans="3:71" x14ac:dyDescent="0.25">
      <c r="C54" s="38"/>
      <c r="D54" s="39"/>
      <c r="E54" s="40"/>
      <c r="F54" s="41"/>
      <c r="G54" s="41"/>
      <c r="H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row>
    <row r="55" spans="3:71" x14ac:dyDescent="0.25">
      <c r="C55" s="38"/>
      <c r="D55" s="39"/>
      <c r="E55" s="40"/>
      <c r="F55" s="41"/>
      <c r="G55" s="41"/>
      <c r="H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row>
    <row r="56" spans="3:71" x14ac:dyDescent="0.25">
      <c r="C56" s="38"/>
      <c r="D56" s="39"/>
      <c r="E56" s="40"/>
      <c r="F56" s="41"/>
      <c r="G56" s="41"/>
      <c r="H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row>
    <row r="57" spans="3:71" x14ac:dyDescent="0.25">
      <c r="C57" s="38"/>
      <c r="D57" s="39"/>
      <c r="E57" s="40"/>
      <c r="F57" s="41"/>
      <c r="G57" s="41"/>
      <c r="H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row>
    <row r="58" spans="3:71" x14ac:dyDescent="0.25">
      <c r="C58" s="38"/>
      <c r="D58" s="39"/>
      <c r="E58" s="40"/>
      <c r="F58" s="41"/>
      <c r="G58" s="41"/>
      <c r="H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row>
    <row r="59" spans="3:71" x14ac:dyDescent="0.25">
      <c r="C59" s="38"/>
      <c r="D59" s="39"/>
      <c r="E59" s="40"/>
      <c r="F59" s="41"/>
      <c r="G59" s="41"/>
      <c r="H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row>
    <row r="60" spans="3:71" x14ac:dyDescent="0.25">
      <c r="C60" s="38"/>
      <c r="D60" s="39"/>
      <c r="E60" s="40"/>
      <c r="F60" s="41"/>
      <c r="G60" s="41"/>
      <c r="H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row>
    <row r="61" spans="3:71" x14ac:dyDescent="0.25">
      <c r="C61" s="38"/>
      <c r="D61" s="39"/>
      <c r="E61" s="40"/>
      <c r="F61" s="41"/>
      <c r="G61" s="41"/>
      <c r="H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row>
    <row r="62" spans="3:71" x14ac:dyDescent="0.25">
      <c r="C62" s="38"/>
      <c r="D62" s="39"/>
      <c r="E62" s="40"/>
      <c r="F62" s="41"/>
      <c r="G62" s="41"/>
      <c r="H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row>
    <row r="63" spans="3:71" x14ac:dyDescent="0.25">
      <c r="C63" s="38"/>
      <c r="D63" s="39"/>
      <c r="E63" s="40"/>
      <c r="F63" s="41"/>
      <c r="G63" s="41"/>
      <c r="H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row>
    <row r="64" spans="3:71" x14ac:dyDescent="0.25">
      <c r="C64" s="38"/>
      <c r="D64" s="39"/>
      <c r="E64" s="40"/>
      <c r="F64" s="41"/>
      <c r="G64" s="41"/>
      <c r="H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row>
    <row r="65" spans="3:71" x14ac:dyDescent="0.25">
      <c r="C65" s="38"/>
      <c r="D65" s="39"/>
      <c r="E65" s="40"/>
      <c r="F65" s="41"/>
      <c r="G65" s="41"/>
      <c r="H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row>
    <row r="66" spans="3:71" x14ac:dyDescent="0.25">
      <c r="C66" s="38"/>
      <c r="D66" s="39"/>
      <c r="E66" s="40"/>
      <c r="F66" s="41"/>
      <c r="G66" s="41"/>
      <c r="H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row>
    <row r="67" spans="3:71" x14ac:dyDescent="0.25">
      <c r="C67" s="38"/>
      <c r="D67" s="39"/>
      <c r="E67" s="40"/>
      <c r="F67" s="41"/>
      <c r="G67" s="41"/>
      <c r="H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c r="AV67" s="41"/>
      <c r="AW67" s="41"/>
      <c r="AX67" s="41"/>
      <c r="AY67" s="41"/>
      <c r="AZ67" s="41"/>
      <c r="BA67" s="41"/>
      <c r="BB67" s="41"/>
      <c r="BC67" s="41"/>
      <c r="BD67" s="41"/>
      <c r="BE67" s="41"/>
      <c r="BF67" s="41"/>
      <c r="BG67" s="41"/>
      <c r="BH67" s="41"/>
      <c r="BI67" s="41"/>
      <c r="BJ67" s="41"/>
      <c r="BK67" s="41"/>
      <c r="BL67" s="41"/>
      <c r="BM67" s="41"/>
      <c r="BN67" s="41"/>
      <c r="BO67" s="41"/>
      <c r="BP67" s="41"/>
    </row>
    <row r="68" spans="3:71" x14ac:dyDescent="0.25">
      <c r="C68" s="38"/>
      <c r="D68" s="39"/>
      <c r="E68" s="40"/>
      <c r="F68" s="41"/>
      <c r="G68" s="41"/>
      <c r="H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41"/>
      <c r="AV68" s="41"/>
      <c r="AW68" s="41"/>
      <c r="AX68" s="41"/>
      <c r="AY68" s="41"/>
      <c r="AZ68" s="41"/>
      <c r="BA68" s="41"/>
      <c r="BB68" s="41"/>
      <c r="BC68" s="41"/>
      <c r="BD68" s="41"/>
      <c r="BE68" s="41"/>
      <c r="BF68" s="41"/>
      <c r="BG68" s="41"/>
      <c r="BH68" s="41"/>
      <c r="BI68" s="41"/>
      <c r="BJ68" s="41"/>
      <c r="BK68" s="41"/>
      <c r="BL68" s="41"/>
      <c r="BM68" s="41"/>
      <c r="BN68" s="41"/>
      <c r="BO68" s="41"/>
      <c r="BP68" s="41"/>
    </row>
    <row r="69" spans="3:71" x14ac:dyDescent="0.25">
      <c r="C69" s="38"/>
      <c r="D69" s="39"/>
      <c r="E69" s="40"/>
      <c r="F69" s="41"/>
      <c r="G69" s="41"/>
      <c r="H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row>
    <row r="70" spans="3:71" x14ac:dyDescent="0.25">
      <c r="C70" s="38"/>
      <c r="D70" s="39"/>
      <c r="E70" s="40"/>
      <c r="F70" s="41"/>
      <c r="G70" s="41"/>
      <c r="H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c r="BN70" s="41"/>
      <c r="BO70" s="41"/>
      <c r="BP70" s="41"/>
    </row>
    <row r="71" spans="3:71" x14ac:dyDescent="0.25">
      <c r="C71" s="38"/>
      <c r="D71" s="39"/>
      <c r="E71" s="40"/>
      <c r="F71" s="41"/>
      <c r="G71" s="41"/>
      <c r="H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row>
    <row r="72" spans="3:71" x14ac:dyDescent="0.25">
      <c r="C72" s="38"/>
      <c r="D72" s="39"/>
      <c r="E72" s="40"/>
      <c r="F72" s="41"/>
      <c r="G72" s="41"/>
      <c r="H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row>
    <row r="73" spans="3:71" x14ac:dyDescent="0.25">
      <c r="C73" s="38"/>
      <c r="D73" s="39"/>
      <c r="E73" s="40"/>
      <c r="F73" s="41"/>
      <c r="G73" s="41"/>
      <c r="H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c r="AS73" s="41"/>
      <c r="AT73" s="41"/>
      <c r="AU73" s="41"/>
      <c r="AV73" s="41"/>
      <c r="AW73" s="41"/>
      <c r="AX73" s="41"/>
      <c r="AY73" s="41"/>
      <c r="AZ73" s="41"/>
      <c r="BA73" s="41"/>
      <c r="BB73" s="41"/>
      <c r="BC73" s="41"/>
      <c r="BD73" s="41"/>
      <c r="BE73" s="41"/>
      <c r="BF73" s="41"/>
      <c r="BG73" s="41"/>
      <c r="BH73" s="41"/>
      <c r="BI73" s="41"/>
      <c r="BJ73" s="41"/>
      <c r="BK73" s="41"/>
      <c r="BL73" s="41"/>
      <c r="BM73" s="41"/>
      <c r="BN73" s="41"/>
      <c r="BO73" s="41"/>
      <c r="BP73" s="41"/>
    </row>
    <row r="74" spans="3:71" x14ac:dyDescent="0.25">
      <c r="C74" s="38"/>
      <c r="D74" s="39"/>
      <c r="E74" s="40"/>
      <c r="F74" s="41"/>
      <c r="G74" s="41"/>
      <c r="H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row>
    <row r="75" spans="3:71" x14ac:dyDescent="0.25">
      <c r="C75" s="38"/>
      <c r="D75" s="39"/>
      <c r="E75" s="40"/>
      <c r="F75" s="41"/>
      <c r="G75" s="41"/>
      <c r="H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row>
    <row r="76" spans="3:71" x14ac:dyDescent="0.25">
      <c r="C76" s="38"/>
      <c r="D76" s="39"/>
      <c r="E76" s="40"/>
      <c r="F76" s="41"/>
      <c r="G76" s="41"/>
      <c r="H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row>
    <row r="77" spans="3:71" x14ac:dyDescent="0.25">
      <c r="C77" s="38"/>
      <c r="D77" s="39"/>
      <c r="E77" s="40"/>
      <c r="F77" s="41"/>
      <c r="G77" s="41"/>
      <c r="H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row>
    <row r="78" spans="3:71" x14ac:dyDescent="0.25">
      <c r="C78" s="38"/>
      <c r="D78" s="39"/>
      <c r="E78" s="40"/>
      <c r="F78" s="41"/>
      <c r="G78" s="41"/>
      <c r="H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row>
    <row r="79" spans="3:71" x14ac:dyDescent="0.25">
      <c r="C79" s="38"/>
      <c r="D79" s="39"/>
      <c r="E79" s="40"/>
      <c r="F79" s="41"/>
      <c r="G79" s="41"/>
      <c r="H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row>
    <row r="80" spans="3:71" x14ac:dyDescent="0.25">
      <c r="C80" s="38"/>
      <c r="D80" s="39"/>
      <c r="E80" s="40"/>
      <c r="F80" s="41"/>
      <c r="G80" s="41"/>
      <c r="H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row>
    <row r="81" spans="3:68" x14ac:dyDescent="0.25">
      <c r="C81" s="38"/>
      <c r="D81" s="39"/>
      <c r="E81" s="40"/>
      <c r="F81" s="41"/>
      <c r="G81" s="41"/>
      <c r="H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row>
    <row r="82" spans="3:68" x14ac:dyDescent="0.25">
      <c r="C82" s="38"/>
      <c r="D82" s="39"/>
      <c r="E82" s="40"/>
      <c r="F82" s="41"/>
      <c r="G82" s="41"/>
      <c r="H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row>
    <row r="83" spans="3:68" x14ac:dyDescent="0.25">
      <c r="C83" s="38"/>
      <c r="D83" s="39"/>
      <c r="E83" s="40"/>
      <c r="F83" s="41"/>
      <c r="G83" s="41"/>
      <c r="H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c r="AV83" s="41"/>
      <c r="AW83" s="41"/>
      <c r="AX83" s="41"/>
      <c r="AY83" s="41"/>
      <c r="AZ83" s="41"/>
      <c r="BA83" s="41"/>
      <c r="BB83" s="41"/>
      <c r="BC83" s="41"/>
      <c r="BD83" s="41"/>
      <c r="BE83" s="41"/>
      <c r="BF83" s="41"/>
      <c r="BG83" s="41"/>
      <c r="BH83" s="41"/>
      <c r="BI83" s="41"/>
      <c r="BJ83" s="41"/>
      <c r="BK83" s="41"/>
      <c r="BL83" s="41"/>
      <c r="BM83" s="41"/>
      <c r="BN83" s="41"/>
      <c r="BO83" s="41"/>
      <c r="BP83" s="41"/>
    </row>
    <row r="84" spans="3:68" x14ac:dyDescent="0.25">
      <c r="C84" s="38"/>
      <c r="D84" s="39"/>
      <c r="E84" s="40"/>
      <c r="F84" s="41"/>
      <c r="G84" s="41"/>
      <c r="H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row>
    <row r="85" spans="3:68" x14ac:dyDescent="0.25">
      <c r="C85" s="38"/>
      <c r="D85" s="39"/>
      <c r="E85" s="40"/>
      <c r="F85" s="41"/>
      <c r="G85" s="41"/>
      <c r="H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c r="AV85" s="41"/>
      <c r="AW85" s="41"/>
      <c r="AX85" s="41"/>
      <c r="AY85" s="41"/>
      <c r="AZ85" s="41"/>
      <c r="BA85" s="41"/>
      <c r="BB85" s="41"/>
      <c r="BC85" s="41"/>
      <c r="BD85" s="41"/>
      <c r="BE85" s="41"/>
      <c r="BF85" s="41"/>
      <c r="BG85" s="41"/>
      <c r="BH85" s="41"/>
      <c r="BI85" s="41"/>
      <c r="BJ85" s="41"/>
      <c r="BK85" s="41"/>
      <c r="BL85" s="41"/>
      <c r="BM85" s="41"/>
      <c r="BN85" s="41"/>
      <c r="BO85" s="41"/>
      <c r="BP85" s="41"/>
    </row>
    <row r="86" spans="3:68" x14ac:dyDescent="0.25">
      <c r="C86" s="38"/>
      <c r="D86" s="39"/>
      <c r="E86" s="40"/>
      <c r="F86" s="41"/>
      <c r="G86" s="41"/>
      <c r="H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row>
    <row r="87" spans="3:68" x14ac:dyDescent="0.25">
      <c r="C87" s="38"/>
      <c r="D87" s="39"/>
      <c r="E87" s="40"/>
      <c r="F87" s="41"/>
      <c r="G87" s="41"/>
      <c r="H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c r="BM87" s="41"/>
      <c r="BN87" s="41"/>
      <c r="BO87" s="41"/>
      <c r="BP87" s="41"/>
    </row>
    <row r="88" spans="3:68" x14ac:dyDescent="0.25">
      <c r="C88" s="38"/>
      <c r="D88" s="39"/>
      <c r="E88" s="40"/>
      <c r="F88" s="41"/>
      <c r="G88" s="41"/>
      <c r="H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c r="BM88" s="41"/>
      <c r="BN88" s="41"/>
      <c r="BO88" s="41"/>
      <c r="BP88" s="41"/>
    </row>
    <row r="89" spans="3:68" x14ac:dyDescent="0.25">
      <c r="C89" s="38"/>
      <c r="D89" s="39"/>
      <c r="E89" s="40"/>
      <c r="F89" s="41"/>
      <c r="G89" s="41"/>
      <c r="H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c r="BM89" s="41"/>
      <c r="BN89" s="41"/>
      <c r="BO89" s="41"/>
      <c r="BP89" s="41"/>
    </row>
    <row r="90" spans="3:68" x14ac:dyDescent="0.25">
      <c r="C90" s="38"/>
      <c r="D90" s="39"/>
      <c r="E90" s="40"/>
      <c r="F90" s="41"/>
      <c r="G90" s="41"/>
      <c r="H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row>
    <row r="91" spans="3:68" x14ac:dyDescent="0.25">
      <c r="C91" s="38"/>
      <c r="D91" s="39"/>
      <c r="E91" s="40"/>
      <c r="F91" s="41"/>
      <c r="G91" s="41"/>
      <c r="H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c r="BM91" s="41"/>
      <c r="BN91" s="41"/>
      <c r="BO91" s="41"/>
      <c r="BP91" s="41"/>
    </row>
    <row r="92" spans="3:68" x14ac:dyDescent="0.25">
      <c r="C92" s="38"/>
      <c r="D92" s="39"/>
      <c r="E92" s="40"/>
      <c r="F92" s="41"/>
      <c r="G92" s="41"/>
      <c r="H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c r="BO92" s="41"/>
      <c r="BP92" s="41"/>
    </row>
    <row r="93" spans="3:68" x14ac:dyDescent="0.25">
      <c r="C93" s="38"/>
      <c r="D93" s="39"/>
      <c r="E93" s="40"/>
      <c r="F93" s="41"/>
      <c r="G93" s="41"/>
      <c r="H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c r="BO93" s="41"/>
      <c r="BP93" s="41"/>
    </row>
    <row r="94" spans="3:68" x14ac:dyDescent="0.25">
      <c r="C94" s="38"/>
      <c r="D94" s="39"/>
      <c r="E94" s="40"/>
      <c r="F94" s="41"/>
      <c r="G94" s="41"/>
      <c r="H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c r="BM94" s="41"/>
      <c r="BN94" s="41"/>
      <c r="BO94" s="41"/>
      <c r="BP94" s="41"/>
    </row>
    <row r="95" spans="3:68" x14ac:dyDescent="0.25">
      <c r="C95" s="38"/>
      <c r="D95" s="39"/>
      <c r="E95" s="40"/>
      <c r="F95" s="41"/>
      <c r="G95" s="41"/>
      <c r="H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c r="BM95" s="41"/>
      <c r="BN95" s="41"/>
      <c r="BO95" s="41"/>
      <c r="BP95" s="41"/>
    </row>
    <row r="96" spans="3:68" x14ac:dyDescent="0.25">
      <c r="C96" s="38"/>
      <c r="D96" s="39"/>
      <c r="E96" s="40"/>
      <c r="F96" s="41"/>
      <c r="G96" s="41"/>
      <c r="H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c r="BM96" s="41"/>
      <c r="BN96" s="41"/>
      <c r="BO96" s="41"/>
      <c r="BP96" s="41"/>
    </row>
    <row r="97" spans="3:68" x14ac:dyDescent="0.25">
      <c r="C97" s="38"/>
      <c r="D97" s="39"/>
      <c r="E97" s="40"/>
      <c r="F97" s="41"/>
      <c r="G97" s="41"/>
      <c r="H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c r="BM97" s="41"/>
      <c r="BN97" s="41"/>
      <c r="BO97" s="41"/>
      <c r="BP97" s="41"/>
    </row>
    <row r="98" spans="3:68" x14ac:dyDescent="0.25">
      <c r="C98" s="38"/>
      <c r="D98" s="39"/>
      <c r="E98" s="40"/>
      <c r="F98" s="41"/>
      <c r="G98" s="41"/>
      <c r="H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row>
    <row r="99" spans="3:68" x14ac:dyDescent="0.25">
      <c r="C99" s="38"/>
      <c r="D99" s="39"/>
      <c r="E99" s="40"/>
      <c r="F99" s="41"/>
      <c r="G99" s="41"/>
      <c r="H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c r="BM99" s="41"/>
      <c r="BN99" s="41"/>
      <c r="BO99" s="41"/>
      <c r="BP99" s="41"/>
    </row>
    <row r="100" spans="3:68" x14ac:dyDescent="0.25">
      <c r="C100" s="38"/>
      <c r="D100" s="39"/>
      <c r="E100" s="40"/>
      <c r="F100" s="41"/>
      <c r="G100" s="41"/>
      <c r="H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row>
    <row r="101" spans="3:68" x14ac:dyDescent="0.25">
      <c r="C101" s="38"/>
      <c r="D101" s="39"/>
      <c r="E101" s="40"/>
      <c r="F101" s="41"/>
      <c r="G101" s="41"/>
      <c r="H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c r="BM101" s="41"/>
      <c r="BN101" s="41"/>
      <c r="BO101" s="41"/>
      <c r="BP101" s="41"/>
    </row>
    <row r="102" spans="3:68" x14ac:dyDescent="0.25">
      <c r="C102" s="38"/>
      <c r="D102" s="39"/>
      <c r="E102" s="40"/>
      <c r="F102" s="41"/>
      <c r="G102" s="41"/>
      <c r="H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row>
    <row r="103" spans="3:68" x14ac:dyDescent="0.25">
      <c r="C103" s="38"/>
      <c r="D103" s="39"/>
      <c r="E103" s="40"/>
      <c r="F103" s="41"/>
      <c r="G103" s="41"/>
      <c r="H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row>
    <row r="104" spans="3:68" x14ac:dyDescent="0.25">
      <c r="C104" s="38"/>
      <c r="D104" s="39"/>
      <c r="E104" s="40"/>
      <c r="F104" s="41"/>
      <c r="G104" s="41"/>
      <c r="H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c r="BJ104" s="41"/>
      <c r="BK104" s="41"/>
      <c r="BL104" s="41"/>
      <c r="BM104" s="41"/>
      <c r="BN104" s="41"/>
      <c r="BO104" s="41"/>
      <c r="BP104" s="41"/>
    </row>
    <row r="105" spans="3:68" x14ac:dyDescent="0.25">
      <c r="C105" s="38"/>
      <c r="D105" s="39"/>
      <c r="E105" s="40"/>
      <c r="F105" s="41"/>
      <c r="G105" s="41"/>
      <c r="H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row>
    <row r="106" spans="3:68" x14ac:dyDescent="0.25">
      <c r="C106" s="38"/>
      <c r="D106" s="39"/>
      <c r="E106" s="40"/>
      <c r="F106" s="41"/>
      <c r="G106" s="41"/>
      <c r="H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c r="BM106" s="41"/>
      <c r="BN106" s="41"/>
      <c r="BO106" s="41"/>
      <c r="BP106" s="41"/>
    </row>
    <row r="107" spans="3:68" x14ac:dyDescent="0.25">
      <c r="C107" s="38"/>
      <c r="D107" s="39"/>
      <c r="E107" s="40"/>
      <c r="F107" s="41"/>
      <c r="G107" s="41"/>
      <c r="H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row>
    <row r="108" spans="3:68" x14ac:dyDescent="0.25">
      <c r="C108" s="38"/>
      <c r="D108" s="39"/>
      <c r="E108" s="40"/>
      <c r="F108" s="41"/>
      <c r="G108" s="41"/>
      <c r="H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row>
    <row r="109" spans="3:68" x14ac:dyDescent="0.25">
      <c r="C109" s="38"/>
      <c r="D109" s="39"/>
      <c r="E109" s="40"/>
      <c r="F109" s="41"/>
      <c r="G109" s="41"/>
      <c r="H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row>
    <row r="110" spans="3:68" x14ac:dyDescent="0.25">
      <c r="C110" s="38"/>
      <c r="D110" s="39"/>
      <c r="E110" s="40"/>
      <c r="F110" s="41"/>
      <c r="G110" s="41"/>
      <c r="H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row>
    <row r="111" spans="3:68" x14ac:dyDescent="0.25">
      <c r="C111" s="38"/>
      <c r="D111" s="39"/>
      <c r="E111" s="40"/>
      <c r="F111" s="41"/>
      <c r="G111" s="41"/>
      <c r="H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c r="BJ111" s="41"/>
      <c r="BK111" s="41"/>
      <c r="BL111" s="41"/>
      <c r="BM111" s="41"/>
      <c r="BN111" s="41"/>
      <c r="BO111" s="41"/>
      <c r="BP111" s="41"/>
    </row>
    <row r="112" spans="3:68" x14ac:dyDescent="0.25">
      <c r="C112" s="38"/>
      <c r="D112" s="39"/>
      <c r="E112" s="40"/>
      <c r="F112" s="41"/>
      <c r="G112" s="41"/>
      <c r="H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c r="BM112" s="41"/>
      <c r="BN112" s="41"/>
      <c r="BO112" s="41"/>
      <c r="BP112" s="41"/>
    </row>
    <row r="113" spans="3:68" x14ac:dyDescent="0.25">
      <c r="C113" s="38"/>
      <c r="D113" s="39"/>
      <c r="E113" s="40"/>
      <c r="F113" s="41"/>
      <c r="G113" s="41"/>
      <c r="H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c r="BM113" s="41"/>
      <c r="BN113" s="41"/>
      <c r="BO113" s="41"/>
      <c r="BP113" s="41"/>
    </row>
    <row r="114" spans="3:68" x14ac:dyDescent="0.25">
      <c r="C114" s="38"/>
      <c r="D114" s="39"/>
      <c r="E114" s="40"/>
      <c r="F114" s="41"/>
      <c r="G114" s="41"/>
      <c r="H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c r="BJ114" s="41"/>
      <c r="BK114" s="41"/>
      <c r="BL114" s="41"/>
      <c r="BM114" s="41"/>
      <c r="BN114" s="41"/>
      <c r="BO114" s="41"/>
      <c r="BP114" s="41"/>
    </row>
    <row r="115" spans="3:68" x14ac:dyDescent="0.25">
      <c r="C115" s="38"/>
      <c r="D115" s="39"/>
      <c r="E115" s="40"/>
      <c r="F115" s="41"/>
      <c r="G115" s="41"/>
      <c r="H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c r="BM115" s="41"/>
      <c r="BN115" s="41"/>
      <c r="BO115" s="41"/>
      <c r="BP115" s="41"/>
    </row>
    <row r="116" spans="3:68" x14ac:dyDescent="0.25">
      <c r="C116" s="38"/>
      <c r="D116" s="39"/>
      <c r="E116" s="40"/>
      <c r="F116" s="41"/>
      <c r="G116" s="41"/>
      <c r="H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c r="BJ116" s="41"/>
      <c r="BK116" s="41"/>
      <c r="BL116" s="41"/>
      <c r="BM116" s="41"/>
      <c r="BN116" s="41"/>
      <c r="BO116" s="41"/>
      <c r="BP116" s="41"/>
    </row>
    <row r="117" spans="3:68" x14ac:dyDescent="0.25">
      <c r="C117" s="38"/>
      <c r="D117" s="39"/>
      <c r="E117" s="40"/>
      <c r="F117" s="41"/>
      <c r="G117" s="41"/>
      <c r="H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c r="BJ117" s="41"/>
      <c r="BK117" s="41"/>
      <c r="BL117" s="41"/>
      <c r="BM117" s="41"/>
      <c r="BN117" s="41"/>
      <c r="BO117" s="41"/>
      <c r="BP117" s="41"/>
    </row>
    <row r="118" spans="3:68" x14ac:dyDescent="0.25">
      <c r="C118" s="38"/>
      <c r="D118" s="39"/>
      <c r="E118" s="40"/>
      <c r="F118" s="41"/>
      <c r="G118" s="41"/>
      <c r="H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c r="BJ118" s="41"/>
      <c r="BK118" s="41"/>
      <c r="BL118" s="41"/>
      <c r="BM118" s="41"/>
      <c r="BN118" s="41"/>
      <c r="BO118" s="41"/>
      <c r="BP118" s="41"/>
    </row>
    <row r="119" spans="3:68" x14ac:dyDescent="0.25">
      <c r="C119" s="38"/>
      <c r="D119" s="39"/>
      <c r="E119" s="40"/>
      <c r="F119" s="41"/>
      <c r="G119" s="41"/>
      <c r="H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c r="BJ119" s="41"/>
      <c r="BK119" s="41"/>
      <c r="BL119" s="41"/>
      <c r="BM119" s="41"/>
      <c r="BN119" s="41"/>
      <c r="BO119" s="41"/>
      <c r="BP119" s="41"/>
    </row>
    <row r="120" spans="3:68" x14ac:dyDescent="0.25">
      <c r="C120" s="38"/>
      <c r="D120" s="39"/>
      <c r="E120" s="40"/>
      <c r="F120" s="41"/>
      <c r="G120" s="41"/>
      <c r="H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c r="BJ120" s="41"/>
      <c r="BK120" s="41"/>
      <c r="BL120" s="41"/>
      <c r="BM120" s="41"/>
      <c r="BN120" s="41"/>
      <c r="BO120" s="41"/>
      <c r="BP120" s="41"/>
    </row>
    <row r="121" spans="3:68" x14ac:dyDescent="0.25">
      <c r="C121" s="38"/>
      <c r="D121" s="39"/>
      <c r="E121" s="40"/>
      <c r="F121" s="41"/>
      <c r="G121" s="41"/>
      <c r="H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c r="BJ121" s="41"/>
      <c r="BK121" s="41"/>
      <c r="BL121" s="41"/>
      <c r="BM121" s="41"/>
      <c r="BN121" s="41"/>
      <c r="BO121" s="41"/>
      <c r="BP121" s="41"/>
    </row>
    <row r="122" spans="3:68" x14ac:dyDescent="0.25">
      <c r="C122" s="38"/>
      <c r="D122" s="39"/>
      <c r="E122" s="40"/>
      <c r="F122" s="41"/>
      <c r="G122" s="41"/>
      <c r="H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c r="BJ122" s="41"/>
      <c r="BK122" s="41"/>
      <c r="BL122" s="41"/>
      <c r="BM122" s="41"/>
      <c r="BN122" s="41"/>
      <c r="BO122" s="41"/>
      <c r="BP122" s="41"/>
    </row>
    <row r="123" spans="3:68" x14ac:dyDescent="0.25">
      <c r="C123" s="38"/>
      <c r="D123" s="39"/>
      <c r="E123" s="40"/>
      <c r="F123" s="41"/>
      <c r="G123" s="41"/>
      <c r="H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c r="BJ123" s="41"/>
      <c r="BK123" s="41"/>
      <c r="BL123" s="41"/>
      <c r="BM123" s="41"/>
      <c r="BN123" s="41"/>
      <c r="BO123" s="41"/>
      <c r="BP123" s="41"/>
    </row>
    <row r="124" spans="3:68" x14ac:dyDescent="0.25">
      <c r="C124" s="38"/>
      <c r="D124" s="39"/>
      <c r="E124" s="40"/>
      <c r="F124" s="41"/>
      <c r="G124" s="41"/>
      <c r="H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c r="AT124" s="41"/>
      <c r="AU124" s="41"/>
      <c r="AV124" s="41"/>
      <c r="AW124" s="41"/>
      <c r="AX124" s="41"/>
      <c r="AY124" s="41"/>
      <c r="AZ124" s="41"/>
      <c r="BA124" s="41"/>
      <c r="BB124" s="41"/>
      <c r="BC124" s="41"/>
      <c r="BD124" s="41"/>
      <c r="BE124" s="41"/>
      <c r="BF124" s="41"/>
      <c r="BG124" s="41"/>
      <c r="BH124" s="41"/>
      <c r="BI124" s="41"/>
      <c r="BJ124" s="41"/>
      <c r="BK124" s="41"/>
      <c r="BL124" s="41"/>
      <c r="BM124" s="41"/>
      <c r="BN124" s="41"/>
      <c r="BO124" s="41"/>
      <c r="BP124" s="41"/>
    </row>
    <row r="125" spans="3:68" x14ac:dyDescent="0.25">
      <c r="C125" s="38"/>
      <c r="D125" s="39"/>
      <c r="E125" s="40"/>
      <c r="F125" s="41"/>
      <c r="G125" s="41"/>
      <c r="H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c r="AT125" s="41"/>
      <c r="AU125" s="41"/>
      <c r="AV125" s="41"/>
      <c r="AW125" s="41"/>
      <c r="AX125" s="41"/>
      <c r="AY125" s="41"/>
      <c r="AZ125" s="41"/>
      <c r="BA125" s="41"/>
      <c r="BB125" s="41"/>
      <c r="BC125" s="41"/>
      <c r="BD125" s="41"/>
      <c r="BE125" s="41"/>
      <c r="BF125" s="41"/>
      <c r="BG125" s="41"/>
      <c r="BH125" s="41"/>
      <c r="BI125" s="41"/>
      <c r="BJ125" s="41"/>
      <c r="BK125" s="41"/>
      <c r="BL125" s="41"/>
      <c r="BM125" s="41"/>
      <c r="BN125" s="41"/>
      <c r="BO125" s="41"/>
      <c r="BP125" s="41"/>
    </row>
    <row r="126" spans="3:68" x14ac:dyDescent="0.25">
      <c r="C126" s="38"/>
      <c r="D126" s="39"/>
      <c r="E126" s="40"/>
      <c r="F126" s="41"/>
      <c r="G126" s="41"/>
      <c r="H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c r="AV126" s="41"/>
      <c r="AW126" s="41"/>
      <c r="AX126" s="41"/>
      <c r="AY126" s="41"/>
      <c r="AZ126" s="41"/>
      <c r="BA126" s="41"/>
      <c r="BB126" s="41"/>
      <c r="BC126" s="41"/>
      <c r="BD126" s="41"/>
      <c r="BE126" s="41"/>
      <c r="BF126" s="41"/>
      <c r="BG126" s="41"/>
      <c r="BH126" s="41"/>
      <c r="BI126" s="41"/>
      <c r="BJ126" s="41"/>
      <c r="BK126" s="41"/>
      <c r="BL126" s="41"/>
      <c r="BM126" s="41"/>
      <c r="BN126" s="41"/>
      <c r="BO126" s="41"/>
      <c r="BP126" s="41"/>
    </row>
    <row r="127" spans="3:68" x14ac:dyDescent="0.25">
      <c r="C127" s="38"/>
      <c r="D127" s="39"/>
      <c r="E127" s="40"/>
      <c r="F127" s="41"/>
      <c r="G127" s="41"/>
      <c r="H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c r="AT127" s="41"/>
      <c r="AU127" s="41"/>
      <c r="AV127" s="41"/>
      <c r="AW127" s="41"/>
      <c r="AX127" s="41"/>
      <c r="AY127" s="41"/>
      <c r="AZ127" s="41"/>
      <c r="BA127" s="41"/>
      <c r="BB127" s="41"/>
      <c r="BC127" s="41"/>
      <c r="BD127" s="41"/>
      <c r="BE127" s="41"/>
      <c r="BF127" s="41"/>
      <c r="BG127" s="41"/>
      <c r="BH127" s="41"/>
      <c r="BI127" s="41"/>
      <c r="BJ127" s="41"/>
      <c r="BK127" s="41"/>
      <c r="BL127" s="41"/>
      <c r="BM127" s="41"/>
      <c r="BN127" s="41"/>
      <c r="BO127" s="41"/>
      <c r="BP127" s="41"/>
    </row>
    <row r="128" spans="3:68" x14ac:dyDescent="0.25">
      <c r="C128" s="38"/>
      <c r="D128" s="39"/>
      <c r="E128" s="40"/>
      <c r="F128" s="41"/>
      <c r="G128" s="41"/>
      <c r="H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c r="AT128" s="41"/>
      <c r="AU128" s="41"/>
      <c r="AV128" s="41"/>
      <c r="AW128" s="41"/>
      <c r="AX128" s="41"/>
      <c r="AY128" s="41"/>
      <c r="AZ128" s="41"/>
      <c r="BA128" s="41"/>
      <c r="BB128" s="41"/>
      <c r="BC128" s="41"/>
      <c r="BD128" s="41"/>
      <c r="BE128" s="41"/>
      <c r="BF128" s="41"/>
      <c r="BG128" s="41"/>
      <c r="BH128" s="41"/>
      <c r="BI128" s="41"/>
      <c r="BJ128" s="41"/>
      <c r="BK128" s="41"/>
      <c r="BL128" s="41"/>
      <c r="BM128" s="41"/>
      <c r="BN128" s="41"/>
      <c r="BO128" s="41"/>
      <c r="BP128" s="41"/>
    </row>
    <row r="129" spans="3:68" x14ac:dyDescent="0.25">
      <c r="C129" s="38"/>
      <c r="D129" s="39"/>
      <c r="E129" s="40"/>
      <c r="F129" s="41"/>
      <c r="G129" s="41"/>
      <c r="H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c r="AV129" s="41"/>
      <c r="AW129" s="41"/>
      <c r="AX129" s="41"/>
      <c r="AY129" s="41"/>
      <c r="AZ129" s="41"/>
      <c r="BA129" s="41"/>
      <c r="BB129" s="41"/>
      <c r="BC129" s="41"/>
      <c r="BD129" s="41"/>
      <c r="BE129" s="41"/>
      <c r="BF129" s="41"/>
      <c r="BG129" s="41"/>
      <c r="BH129" s="41"/>
      <c r="BI129" s="41"/>
      <c r="BJ129" s="41"/>
      <c r="BK129" s="41"/>
      <c r="BL129" s="41"/>
      <c r="BM129" s="41"/>
      <c r="BN129" s="41"/>
      <c r="BO129" s="41"/>
      <c r="BP129" s="41"/>
    </row>
    <row r="130" spans="3:68" x14ac:dyDescent="0.25">
      <c r="C130" s="38"/>
      <c r="D130" s="39"/>
      <c r="E130" s="40"/>
      <c r="F130" s="41"/>
      <c r="G130" s="41"/>
      <c r="H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c r="AV130" s="41"/>
      <c r="AW130" s="41"/>
      <c r="AX130" s="41"/>
      <c r="AY130" s="41"/>
      <c r="AZ130" s="41"/>
      <c r="BA130" s="41"/>
      <c r="BB130" s="41"/>
      <c r="BC130" s="41"/>
      <c r="BD130" s="41"/>
      <c r="BE130" s="41"/>
      <c r="BF130" s="41"/>
      <c r="BG130" s="41"/>
      <c r="BH130" s="41"/>
      <c r="BI130" s="41"/>
      <c r="BJ130" s="41"/>
      <c r="BK130" s="41"/>
      <c r="BL130" s="41"/>
      <c r="BM130" s="41"/>
      <c r="BN130" s="41"/>
      <c r="BO130" s="41"/>
      <c r="BP130" s="41"/>
    </row>
    <row r="131" spans="3:68" x14ac:dyDescent="0.25">
      <c r="C131" s="38"/>
      <c r="D131" s="39"/>
      <c r="E131" s="40"/>
      <c r="F131" s="41"/>
      <c r="G131" s="41"/>
      <c r="H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c r="AT131" s="41"/>
      <c r="AU131" s="41"/>
      <c r="AV131" s="41"/>
      <c r="AW131" s="41"/>
      <c r="AX131" s="41"/>
      <c r="AY131" s="41"/>
      <c r="AZ131" s="41"/>
      <c r="BA131" s="41"/>
      <c r="BB131" s="41"/>
      <c r="BC131" s="41"/>
      <c r="BD131" s="41"/>
      <c r="BE131" s="41"/>
      <c r="BF131" s="41"/>
      <c r="BG131" s="41"/>
      <c r="BH131" s="41"/>
      <c r="BI131" s="41"/>
      <c r="BJ131" s="41"/>
      <c r="BK131" s="41"/>
      <c r="BL131" s="41"/>
      <c r="BM131" s="41"/>
      <c r="BN131" s="41"/>
      <c r="BO131" s="41"/>
      <c r="BP131" s="41"/>
    </row>
    <row r="132" spans="3:68" x14ac:dyDescent="0.25">
      <c r="C132" s="38"/>
      <c r="D132" s="39"/>
      <c r="E132" s="40"/>
      <c r="F132" s="41"/>
      <c r="G132" s="41"/>
      <c r="H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c r="AT132" s="41"/>
      <c r="AU132" s="41"/>
      <c r="AV132" s="41"/>
      <c r="AW132" s="41"/>
      <c r="AX132" s="41"/>
      <c r="AY132" s="41"/>
      <c r="AZ132" s="41"/>
      <c r="BA132" s="41"/>
      <c r="BB132" s="41"/>
      <c r="BC132" s="41"/>
      <c r="BD132" s="41"/>
      <c r="BE132" s="41"/>
      <c r="BF132" s="41"/>
      <c r="BG132" s="41"/>
      <c r="BH132" s="41"/>
      <c r="BI132" s="41"/>
      <c r="BJ132" s="41"/>
      <c r="BK132" s="41"/>
      <c r="BL132" s="41"/>
      <c r="BM132" s="41"/>
      <c r="BN132" s="41"/>
      <c r="BO132" s="41"/>
      <c r="BP132" s="41"/>
    </row>
    <row r="133" spans="3:68" x14ac:dyDescent="0.25">
      <c r="C133" s="38"/>
      <c r="D133" s="39"/>
      <c r="E133" s="40"/>
      <c r="F133" s="41"/>
      <c r="G133" s="41"/>
      <c r="H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c r="AT133" s="41"/>
      <c r="AU133" s="41"/>
      <c r="AV133" s="41"/>
      <c r="AW133" s="41"/>
      <c r="AX133" s="41"/>
      <c r="AY133" s="41"/>
      <c r="AZ133" s="41"/>
      <c r="BA133" s="41"/>
      <c r="BB133" s="41"/>
      <c r="BC133" s="41"/>
      <c r="BD133" s="41"/>
      <c r="BE133" s="41"/>
      <c r="BF133" s="41"/>
      <c r="BG133" s="41"/>
      <c r="BH133" s="41"/>
      <c r="BI133" s="41"/>
      <c r="BJ133" s="41"/>
      <c r="BK133" s="41"/>
      <c r="BL133" s="41"/>
      <c r="BM133" s="41"/>
      <c r="BN133" s="41"/>
      <c r="BO133" s="41"/>
      <c r="BP133" s="41"/>
    </row>
    <row r="134" spans="3:68" x14ac:dyDescent="0.25">
      <c r="C134" s="38"/>
      <c r="D134" s="39"/>
      <c r="E134" s="40"/>
      <c r="F134" s="41"/>
      <c r="G134" s="41"/>
      <c r="H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41"/>
      <c r="AU134" s="41"/>
      <c r="AV134" s="41"/>
      <c r="AW134" s="41"/>
      <c r="AX134" s="41"/>
      <c r="AY134" s="41"/>
      <c r="AZ134" s="41"/>
      <c r="BA134" s="41"/>
      <c r="BB134" s="41"/>
      <c r="BC134" s="41"/>
      <c r="BD134" s="41"/>
      <c r="BE134" s="41"/>
      <c r="BF134" s="41"/>
      <c r="BG134" s="41"/>
      <c r="BH134" s="41"/>
      <c r="BI134" s="41"/>
      <c r="BJ134" s="41"/>
      <c r="BK134" s="41"/>
      <c r="BL134" s="41"/>
      <c r="BM134" s="41"/>
      <c r="BN134" s="41"/>
      <c r="BO134" s="41"/>
      <c r="BP134" s="41"/>
    </row>
    <row r="135" spans="3:68" x14ac:dyDescent="0.25">
      <c r="C135" s="38"/>
      <c r="D135" s="39"/>
      <c r="E135" s="40"/>
      <c r="F135" s="41"/>
      <c r="G135" s="41"/>
      <c r="H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c r="BO135" s="41"/>
      <c r="BP135" s="41"/>
    </row>
    <row r="136" spans="3:68" x14ac:dyDescent="0.25">
      <c r="C136" s="38"/>
      <c r="D136" s="39"/>
      <c r="E136" s="40"/>
      <c r="F136" s="41"/>
      <c r="G136" s="41"/>
      <c r="H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c r="BO136" s="41"/>
      <c r="BP136" s="41"/>
    </row>
    <row r="137" spans="3:68" x14ac:dyDescent="0.25">
      <c r="C137" s="38"/>
      <c r="D137" s="39"/>
      <c r="E137" s="40"/>
      <c r="F137" s="41"/>
      <c r="G137" s="41"/>
      <c r="H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c r="AV137" s="41"/>
      <c r="AW137" s="41"/>
      <c r="AX137" s="41"/>
      <c r="AY137" s="41"/>
      <c r="AZ137" s="41"/>
      <c r="BA137" s="41"/>
      <c r="BB137" s="41"/>
      <c r="BC137" s="41"/>
      <c r="BD137" s="41"/>
      <c r="BE137" s="41"/>
      <c r="BF137" s="41"/>
      <c r="BG137" s="41"/>
      <c r="BH137" s="41"/>
      <c r="BI137" s="41"/>
      <c r="BJ137" s="41"/>
      <c r="BK137" s="41"/>
      <c r="BL137" s="41"/>
      <c r="BM137" s="41"/>
      <c r="BN137" s="41"/>
      <c r="BO137" s="41"/>
      <c r="BP137" s="41"/>
    </row>
    <row r="138" spans="3:68" x14ac:dyDescent="0.25">
      <c r="C138" s="38"/>
      <c r="D138" s="39"/>
      <c r="E138" s="40"/>
      <c r="F138" s="41"/>
      <c r="G138" s="41"/>
      <c r="H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c r="AV138" s="41"/>
      <c r="AW138" s="41"/>
      <c r="AX138" s="41"/>
      <c r="AY138" s="41"/>
      <c r="AZ138" s="41"/>
      <c r="BA138" s="41"/>
      <c r="BB138" s="41"/>
      <c r="BC138" s="41"/>
      <c r="BD138" s="41"/>
      <c r="BE138" s="41"/>
      <c r="BF138" s="41"/>
      <c r="BG138" s="41"/>
      <c r="BH138" s="41"/>
      <c r="BI138" s="41"/>
      <c r="BJ138" s="41"/>
      <c r="BK138" s="41"/>
      <c r="BL138" s="41"/>
      <c r="BM138" s="41"/>
      <c r="BN138" s="41"/>
      <c r="BO138" s="41"/>
      <c r="BP138" s="41"/>
    </row>
    <row r="139" spans="3:68" x14ac:dyDescent="0.25">
      <c r="C139" s="38"/>
      <c r="D139" s="39"/>
      <c r="E139" s="40"/>
      <c r="F139" s="41"/>
      <c r="G139" s="41"/>
      <c r="H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c r="AS139" s="41"/>
      <c r="AT139" s="41"/>
      <c r="AU139" s="41"/>
      <c r="AV139" s="41"/>
      <c r="AW139" s="41"/>
      <c r="AX139" s="41"/>
      <c r="AY139" s="41"/>
      <c r="AZ139" s="41"/>
      <c r="BA139" s="41"/>
      <c r="BB139" s="41"/>
      <c r="BC139" s="41"/>
      <c r="BD139" s="41"/>
      <c r="BE139" s="41"/>
      <c r="BF139" s="41"/>
      <c r="BG139" s="41"/>
      <c r="BH139" s="41"/>
      <c r="BI139" s="41"/>
      <c r="BJ139" s="41"/>
      <c r="BK139" s="41"/>
      <c r="BL139" s="41"/>
      <c r="BM139" s="41"/>
      <c r="BN139" s="41"/>
      <c r="BO139" s="41"/>
      <c r="BP139" s="41"/>
    </row>
    <row r="140" spans="3:68" x14ac:dyDescent="0.25">
      <c r="C140" s="38"/>
      <c r="D140" s="39"/>
      <c r="E140" s="40"/>
      <c r="F140" s="41"/>
      <c r="G140" s="41"/>
      <c r="H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c r="AS140" s="41"/>
      <c r="AT140" s="41"/>
      <c r="AU140" s="41"/>
      <c r="AV140" s="41"/>
      <c r="AW140" s="41"/>
      <c r="AX140" s="41"/>
      <c r="AY140" s="41"/>
      <c r="AZ140" s="41"/>
      <c r="BA140" s="41"/>
      <c r="BB140" s="41"/>
      <c r="BC140" s="41"/>
      <c r="BD140" s="41"/>
      <c r="BE140" s="41"/>
      <c r="BF140" s="41"/>
      <c r="BG140" s="41"/>
      <c r="BH140" s="41"/>
      <c r="BI140" s="41"/>
      <c r="BJ140" s="41"/>
      <c r="BK140" s="41"/>
      <c r="BL140" s="41"/>
      <c r="BM140" s="41"/>
      <c r="BN140" s="41"/>
      <c r="BO140" s="41"/>
      <c r="BP140" s="41"/>
    </row>
    <row r="141" spans="3:68" x14ac:dyDescent="0.25">
      <c r="C141" s="38"/>
      <c r="D141" s="39"/>
      <c r="E141" s="40"/>
      <c r="F141" s="41"/>
      <c r="G141" s="41"/>
      <c r="H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row>
    <row r="142" spans="3:68" x14ac:dyDescent="0.25">
      <c r="C142" s="38"/>
      <c r="D142" s="39"/>
      <c r="E142" s="40"/>
      <c r="F142" s="41"/>
      <c r="G142" s="41"/>
      <c r="H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c r="AS142" s="41"/>
      <c r="AT142" s="41"/>
      <c r="AU142" s="41"/>
      <c r="AV142" s="41"/>
      <c r="AW142" s="41"/>
      <c r="AX142" s="41"/>
      <c r="AY142" s="41"/>
      <c r="AZ142" s="41"/>
      <c r="BA142" s="41"/>
      <c r="BB142" s="41"/>
      <c r="BC142" s="41"/>
      <c r="BD142" s="41"/>
      <c r="BE142" s="41"/>
      <c r="BF142" s="41"/>
      <c r="BG142" s="41"/>
      <c r="BH142" s="41"/>
      <c r="BI142" s="41"/>
      <c r="BJ142" s="41"/>
      <c r="BK142" s="41"/>
      <c r="BL142" s="41"/>
      <c r="BM142" s="41"/>
      <c r="BN142" s="41"/>
      <c r="BO142" s="41"/>
      <c r="BP142" s="41"/>
    </row>
    <row r="143" spans="3:68" x14ac:dyDescent="0.25">
      <c r="C143" s="38"/>
      <c r="D143" s="39"/>
      <c r="E143" s="40"/>
      <c r="F143" s="41"/>
      <c r="G143" s="41"/>
      <c r="H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c r="AS143" s="41"/>
      <c r="AT143" s="41"/>
      <c r="AU143" s="41"/>
      <c r="AV143" s="41"/>
      <c r="AW143" s="41"/>
      <c r="AX143" s="41"/>
      <c r="AY143" s="41"/>
      <c r="AZ143" s="41"/>
      <c r="BA143" s="41"/>
      <c r="BB143" s="41"/>
      <c r="BC143" s="41"/>
      <c r="BD143" s="41"/>
      <c r="BE143" s="41"/>
      <c r="BF143" s="41"/>
      <c r="BG143" s="41"/>
      <c r="BH143" s="41"/>
      <c r="BI143" s="41"/>
      <c r="BJ143" s="41"/>
      <c r="BK143" s="41"/>
      <c r="BL143" s="41"/>
      <c r="BM143" s="41"/>
      <c r="BN143" s="41"/>
      <c r="BO143" s="41"/>
      <c r="BP143" s="41"/>
    </row>
    <row r="144" spans="3:68" x14ac:dyDescent="0.25">
      <c r="C144" s="38"/>
      <c r="D144" s="39"/>
      <c r="E144" s="40"/>
      <c r="F144" s="41"/>
      <c r="G144" s="41"/>
      <c r="H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row>
    <row r="145" spans="3:68" x14ac:dyDescent="0.25">
      <c r="C145" s="38"/>
      <c r="D145" s="39"/>
      <c r="E145" s="40"/>
      <c r="F145" s="41"/>
      <c r="G145" s="41"/>
      <c r="H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c r="AS145" s="41"/>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row>
    <row r="146" spans="3:68" x14ac:dyDescent="0.25">
      <c r="C146" s="38"/>
      <c r="D146" s="39"/>
      <c r="E146" s="40"/>
      <c r="F146" s="41"/>
      <c r="G146" s="41"/>
      <c r="H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c r="AS146" s="41"/>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row>
    <row r="147" spans="3:68" x14ac:dyDescent="0.25">
      <c r="C147" s="38"/>
      <c r="D147" s="39"/>
      <c r="E147" s="40"/>
      <c r="F147" s="41"/>
      <c r="G147" s="41"/>
      <c r="H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c r="AV147" s="41"/>
      <c r="AW147" s="41"/>
      <c r="AX147" s="41"/>
      <c r="AY147" s="41"/>
      <c r="AZ147" s="41"/>
      <c r="BA147" s="41"/>
      <c r="BB147" s="41"/>
      <c r="BC147" s="41"/>
      <c r="BD147" s="41"/>
      <c r="BE147" s="41"/>
      <c r="BF147" s="41"/>
      <c r="BG147" s="41"/>
      <c r="BH147" s="41"/>
      <c r="BI147" s="41"/>
      <c r="BJ147" s="41"/>
      <c r="BK147" s="41"/>
      <c r="BL147" s="41"/>
      <c r="BM147" s="41"/>
      <c r="BN147" s="41"/>
      <c r="BO147" s="41"/>
      <c r="BP147" s="41"/>
    </row>
    <row r="148" spans="3:68" x14ac:dyDescent="0.25">
      <c r="C148" s="38"/>
      <c r="D148" s="39"/>
      <c r="E148" s="40"/>
      <c r="F148" s="41"/>
      <c r="G148" s="41"/>
      <c r="H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c r="AV148" s="41"/>
      <c r="AW148" s="41"/>
      <c r="AX148" s="41"/>
      <c r="AY148" s="41"/>
      <c r="AZ148" s="41"/>
      <c r="BA148" s="41"/>
      <c r="BB148" s="41"/>
      <c r="BC148" s="41"/>
      <c r="BD148" s="41"/>
      <c r="BE148" s="41"/>
      <c r="BF148" s="41"/>
      <c r="BG148" s="41"/>
      <c r="BH148" s="41"/>
      <c r="BI148" s="41"/>
      <c r="BJ148" s="41"/>
      <c r="BK148" s="41"/>
      <c r="BL148" s="41"/>
      <c r="BM148" s="41"/>
      <c r="BN148" s="41"/>
      <c r="BO148" s="41"/>
      <c r="BP148" s="41"/>
    </row>
    <row r="149" spans="3:68" x14ac:dyDescent="0.25">
      <c r="C149" s="38"/>
      <c r="D149" s="39"/>
      <c r="E149" s="40"/>
      <c r="F149" s="41"/>
      <c r="G149" s="41"/>
      <c r="H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row>
    <row r="150" spans="3:68" x14ac:dyDescent="0.25">
      <c r="C150" s="38"/>
      <c r="D150" s="39"/>
      <c r="E150" s="40"/>
      <c r="F150" s="41"/>
      <c r="G150" s="41"/>
      <c r="H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row>
    <row r="151" spans="3:68" x14ac:dyDescent="0.25">
      <c r="C151" s="38"/>
      <c r="D151" s="39"/>
      <c r="E151" s="40"/>
      <c r="F151" s="41"/>
      <c r="G151" s="41"/>
      <c r="H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row>
    <row r="152" spans="3:68" x14ac:dyDescent="0.25">
      <c r="C152" s="38"/>
      <c r="D152" s="39"/>
      <c r="E152" s="40"/>
      <c r="F152" s="41"/>
      <c r="G152" s="41"/>
      <c r="H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row>
    <row r="153" spans="3:68" x14ac:dyDescent="0.25">
      <c r="C153" s="38"/>
      <c r="D153" s="39"/>
      <c r="E153" s="40"/>
      <c r="F153" s="41"/>
      <c r="G153" s="41"/>
      <c r="H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row>
    <row r="154" spans="3:68" x14ac:dyDescent="0.25">
      <c r="C154" s="38"/>
      <c r="D154" s="39"/>
      <c r="E154" s="40"/>
      <c r="F154" s="41"/>
      <c r="G154" s="41"/>
      <c r="H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row>
    <row r="155" spans="3:68" x14ac:dyDescent="0.25">
      <c r="C155" s="38"/>
      <c r="D155" s="39"/>
      <c r="E155" s="40"/>
      <c r="F155" s="41"/>
      <c r="G155" s="41"/>
      <c r="H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row>
    <row r="156" spans="3:68" x14ac:dyDescent="0.25">
      <c r="C156" s="38"/>
      <c r="D156" s="39"/>
      <c r="E156" s="40"/>
      <c r="F156" s="41"/>
      <c r="G156" s="41"/>
      <c r="H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c r="AK156" s="41"/>
      <c r="AL156" s="41"/>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row>
    <row r="157" spans="3:68" x14ac:dyDescent="0.25">
      <c r="C157" s="38"/>
      <c r="D157" s="39"/>
      <c r="E157" s="40"/>
      <c r="F157" s="41"/>
      <c r="G157" s="41"/>
      <c r="H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row>
    <row r="158" spans="3:68" x14ac:dyDescent="0.25">
      <c r="C158" s="38"/>
      <c r="D158" s="39"/>
      <c r="E158" s="40"/>
      <c r="F158" s="41"/>
      <c r="G158" s="41"/>
      <c r="H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c r="AK158" s="41"/>
      <c r="AL158" s="41"/>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row>
    <row r="159" spans="3:68" x14ac:dyDescent="0.25">
      <c r="C159" s="38"/>
      <c r="D159" s="39"/>
      <c r="E159" s="40"/>
      <c r="F159" s="41"/>
      <c r="G159" s="41"/>
      <c r="H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row>
    <row r="160" spans="3:68" x14ac:dyDescent="0.25">
      <c r="C160" s="38"/>
      <c r="D160" s="39"/>
      <c r="E160" s="40"/>
      <c r="F160" s="41"/>
      <c r="G160" s="41"/>
      <c r="H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row>
    <row r="161" spans="3:68" x14ac:dyDescent="0.25">
      <c r="C161" s="38"/>
      <c r="D161" s="39"/>
      <c r="E161" s="40"/>
      <c r="F161" s="41"/>
      <c r="G161" s="41"/>
      <c r="H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row>
    <row r="162" spans="3:68" x14ac:dyDescent="0.25">
      <c r="C162" s="38"/>
      <c r="D162" s="39"/>
      <c r="E162" s="40"/>
      <c r="F162" s="41"/>
      <c r="G162" s="41"/>
      <c r="H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row>
    <row r="163" spans="3:68" x14ac:dyDescent="0.25">
      <c r="C163" s="38"/>
      <c r="D163" s="39"/>
      <c r="E163" s="40"/>
      <c r="F163" s="41"/>
      <c r="G163" s="41"/>
      <c r="H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row>
    <row r="164" spans="3:68" x14ac:dyDescent="0.25">
      <c r="C164" s="38"/>
      <c r="D164" s="39"/>
      <c r="E164" s="40"/>
      <c r="F164" s="41"/>
      <c r="G164" s="41"/>
      <c r="H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row>
    <row r="165" spans="3:68" x14ac:dyDescent="0.25">
      <c r="C165" s="38"/>
      <c r="D165" s="39"/>
      <c r="E165" s="40"/>
      <c r="F165" s="41"/>
      <c r="G165" s="41"/>
      <c r="H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row>
    <row r="166" spans="3:68" x14ac:dyDescent="0.25">
      <c r="C166" s="38"/>
      <c r="D166" s="39"/>
      <c r="E166" s="40"/>
      <c r="F166" s="41"/>
      <c r="G166" s="41"/>
      <c r="H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row>
    <row r="167" spans="3:68" x14ac:dyDescent="0.25">
      <c r="C167" s="38"/>
      <c r="D167" s="39"/>
      <c r="E167" s="40"/>
      <c r="F167" s="41"/>
      <c r="G167" s="41"/>
      <c r="H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row>
    <row r="168" spans="3:68" x14ac:dyDescent="0.25">
      <c r="C168" s="38"/>
      <c r="D168" s="39"/>
      <c r="E168" s="40"/>
      <c r="F168" s="41"/>
      <c r="G168" s="41"/>
      <c r="H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row>
    <row r="169" spans="3:68" x14ac:dyDescent="0.25">
      <c r="C169" s="38"/>
      <c r="D169" s="39"/>
      <c r="E169" s="40"/>
      <c r="F169" s="41"/>
      <c r="G169" s="41"/>
      <c r="H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row>
    <row r="170" spans="3:68" x14ac:dyDescent="0.25">
      <c r="C170" s="38"/>
      <c r="D170" s="39"/>
      <c r="E170" s="40"/>
      <c r="F170" s="41"/>
      <c r="G170" s="41"/>
      <c r="H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row>
    <row r="171" spans="3:68" x14ac:dyDescent="0.25">
      <c r="C171" s="38"/>
      <c r="D171" s="39"/>
      <c r="E171" s="40"/>
      <c r="F171" s="41"/>
      <c r="G171" s="41"/>
      <c r="H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row>
    <row r="172" spans="3:68" x14ac:dyDescent="0.25">
      <c r="C172" s="38"/>
      <c r="D172" s="39"/>
      <c r="E172" s="40"/>
      <c r="F172" s="41"/>
      <c r="G172" s="41"/>
      <c r="H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row>
    <row r="173" spans="3:68" x14ac:dyDescent="0.25">
      <c r="C173" s="38"/>
      <c r="D173" s="39"/>
      <c r="E173" s="40"/>
      <c r="F173" s="41"/>
      <c r="G173" s="41"/>
      <c r="H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row>
    <row r="174" spans="3:68" x14ac:dyDescent="0.25">
      <c r="C174" s="38"/>
      <c r="D174" s="39"/>
      <c r="E174" s="40"/>
      <c r="F174" s="41"/>
      <c r="G174" s="41"/>
      <c r="H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row>
    <row r="175" spans="3:68" x14ac:dyDescent="0.25">
      <c r="C175" s="38"/>
      <c r="D175" s="39"/>
      <c r="E175" s="40"/>
      <c r="F175" s="41"/>
      <c r="G175" s="41"/>
      <c r="H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row>
  </sheetData>
  <mergeCells count="2">
    <mergeCell ref="A1:A1048576"/>
    <mergeCell ref="F5:G5"/>
  </mergeCells>
  <conditionalFormatting sqref="H4 M4">
    <cfRule type="cellIs" dxfId="368" priority="1" operator="between">
      <formula>0.51</formula>
      <formula>0.99</formula>
    </cfRule>
    <cfRule type="cellIs" dxfId="367" priority="3" operator="between">
      <formula>0</formula>
      <formula>0.5</formula>
    </cfRule>
    <cfRule type="cellIs" dxfId="366" priority="4" operator="between">
      <formula>1</formula>
      <formula>1</formula>
    </cfRule>
  </conditionalFormatting>
  <conditionalFormatting sqref="H4:H5">
    <cfRule type="cellIs" dxfId="365" priority="2" operator="equal">
      <formula>"NA"</formula>
    </cfRule>
  </conditionalFormatting>
  <conditionalFormatting sqref="H5">
    <cfRule type="cellIs" dxfId="364" priority="6" operator="equal">
      <formula>0</formula>
    </cfRule>
    <cfRule type="cellIs" dxfId="363" priority="7" operator="equal">
      <formula>1</formula>
    </cfRule>
  </conditionalFormatting>
  <conditionalFormatting sqref="M4">
    <cfRule type="cellIs" dxfId="362" priority="5" operator="equal">
      <formula>"NA"</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5"/>
  <sheetViews>
    <sheetView topLeftCell="E1" zoomScale="50" zoomScaleNormal="50" zoomScaleSheetLayoutView="100" workbookViewId="0">
      <pane ySplit="3" topLeftCell="A4" activePane="bottomLeft" state="frozen"/>
      <selection pane="bottomLeft" activeCell="E11" sqref="E11"/>
    </sheetView>
  </sheetViews>
  <sheetFormatPr baseColWidth="10" defaultColWidth="10.81640625" defaultRowHeight="14" x14ac:dyDescent="0.3"/>
  <cols>
    <col min="1" max="1" width="3.26953125" style="6" customWidth="1"/>
    <col min="2" max="2" width="6.7265625" style="6" customWidth="1"/>
    <col min="3" max="3" width="20.54296875" style="6" customWidth="1"/>
    <col min="4" max="4" width="24" style="6" customWidth="1"/>
    <col min="5" max="5" width="86.54296875" style="6" customWidth="1"/>
    <col min="6" max="6" width="24.7265625" style="6" customWidth="1"/>
    <col min="7" max="7" width="30.54296875" style="6" customWidth="1"/>
    <col min="8" max="8" width="31.54296875" style="6" customWidth="1"/>
    <col min="9" max="9" width="21" style="6" customWidth="1"/>
    <col min="10" max="11" width="24.54296875" style="6" customWidth="1"/>
    <col min="12" max="12" width="16" style="6" customWidth="1"/>
    <col min="13" max="13" width="32.26953125" style="6" customWidth="1"/>
    <col min="14" max="14" width="24.453125" style="6" customWidth="1"/>
    <col min="15" max="16384" width="10.81640625" style="6"/>
  </cols>
  <sheetData>
    <row r="1" spans="2:14" ht="14.5" customHeight="1" x14ac:dyDescent="0.3">
      <c r="E1" s="30"/>
    </row>
    <row r="2" spans="2:14" ht="12.65" customHeight="1" x14ac:dyDescent="0.3">
      <c r="E2" s="42"/>
      <c r="F2" s="42"/>
      <c r="G2" s="42"/>
      <c r="H2" s="42"/>
      <c r="I2" s="42"/>
      <c r="J2" s="42"/>
      <c r="K2" s="42"/>
      <c r="L2" s="42"/>
      <c r="M2" s="43"/>
      <c r="N2" s="44"/>
    </row>
    <row r="3" spans="2:14" ht="75"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30" customFormat="1" ht="72.650000000000006" customHeight="1" x14ac:dyDescent="0.3">
      <c r="B4" s="69">
        <v>1</v>
      </c>
      <c r="C4" s="76" t="s">
        <v>246</v>
      </c>
      <c r="D4" s="111" t="s">
        <v>235</v>
      </c>
      <c r="E4" s="107" t="s">
        <v>247</v>
      </c>
      <c r="F4" s="76" t="s">
        <v>248</v>
      </c>
      <c r="G4" s="69" t="s">
        <v>76</v>
      </c>
      <c r="H4" s="75">
        <v>1</v>
      </c>
      <c r="I4" s="75"/>
      <c r="J4" s="76"/>
      <c r="K4" s="73"/>
      <c r="L4" s="106"/>
      <c r="M4" s="75" t="s">
        <v>77</v>
      </c>
      <c r="N4" s="112"/>
    </row>
    <row r="5" spans="2:14" ht="64" customHeight="1" x14ac:dyDescent="0.3">
      <c r="F5" s="209" t="s">
        <v>233</v>
      </c>
      <c r="G5" s="209"/>
      <c r="H5" s="84">
        <f>AVERAGE(H4)</f>
        <v>1</v>
      </c>
    </row>
  </sheetData>
  <mergeCells count="1">
    <mergeCell ref="F5:G5"/>
  </mergeCells>
  <conditionalFormatting sqref="H4:H5">
    <cfRule type="cellIs" dxfId="361" priority="1" operator="between">
      <formula>0.51</formula>
      <formula>0.99</formula>
    </cfRule>
    <cfRule type="cellIs" dxfId="360" priority="2" operator="equal">
      <formula>"NA"</formula>
    </cfRule>
    <cfRule type="cellIs" dxfId="359" priority="3" operator="between">
      <formula>0</formula>
      <formula>0.5</formula>
    </cfRule>
    <cfRule type="cellIs" dxfId="358" priority="4" operator="between">
      <formula>1</formula>
      <formula>1</formula>
    </cfRule>
  </conditionalFormatting>
  <conditionalFormatting sqref="M4">
    <cfRule type="cellIs" dxfId="357" priority="5" operator="between">
      <formula>0.51</formula>
      <formula>0.99</formula>
    </cfRule>
    <cfRule type="cellIs" dxfId="356" priority="6" operator="equal">
      <formula>"NA"</formula>
    </cfRule>
    <cfRule type="cellIs" dxfId="355" priority="7" operator="between">
      <formula>0</formula>
      <formula>0.5</formula>
    </cfRule>
    <cfRule type="cellIs" dxfId="354" priority="8" operator="between">
      <formula>1</formula>
      <formula>1</formula>
    </cfRule>
  </conditionalFormatting>
  <dataValidations disablePrompts="1" count="1">
    <dataValidation showDropDown="1" showInputMessage="1" showErrorMessage="1" sqref="H4" xr:uid="{00000000-0002-0000-0500-000000000000}"/>
  </dataValidations>
  <pageMargins left="0.25" right="0.25" top="0.75" bottom="0.75" header="0.3" footer="0.3"/>
  <pageSetup scale="3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
  <sheetViews>
    <sheetView zoomScale="50" zoomScaleNormal="50" zoomScaleSheetLayoutView="100" workbookViewId="0">
      <pane ySplit="3" topLeftCell="A4" activePane="bottomLeft" state="frozen"/>
      <selection pane="bottomLeft" activeCell="G3" sqref="G3"/>
    </sheetView>
  </sheetViews>
  <sheetFormatPr baseColWidth="10" defaultColWidth="11.453125" defaultRowHeight="14.5" x14ac:dyDescent="0.35"/>
  <cols>
    <col min="1" max="1" width="3.453125" style="212" customWidth="1"/>
    <col min="2" max="2" width="7.453125" customWidth="1"/>
    <col min="3" max="3" width="25.453125" customWidth="1"/>
    <col min="4" max="4" width="23.1796875" customWidth="1"/>
    <col min="5" max="5" width="98.81640625" customWidth="1"/>
    <col min="6" max="6" width="23.81640625" customWidth="1"/>
    <col min="7" max="7" width="22.54296875" customWidth="1"/>
    <col min="8" max="8" width="27.1796875" customWidth="1"/>
    <col min="9" max="9" width="21" customWidth="1"/>
    <col min="10" max="11" width="24.54296875" customWidth="1"/>
    <col min="12" max="12" width="16" customWidth="1"/>
    <col min="13" max="13" width="27.81640625" customWidth="1"/>
    <col min="14" max="14" width="24.453125" customWidth="1"/>
  </cols>
  <sheetData>
    <row r="1" spans="1:14" ht="14.5" customHeight="1" x14ac:dyDescent="0.35">
      <c r="B1" s="213"/>
      <c r="C1" s="213"/>
      <c r="D1" s="213"/>
      <c r="E1" s="213"/>
      <c r="F1" s="213"/>
      <c r="G1" s="213"/>
      <c r="H1" s="213"/>
      <c r="I1" s="213"/>
      <c r="J1" s="213"/>
      <c r="K1" s="213"/>
      <c r="L1" s="213"/>
      <c r="M1" s="213"/>
      <c r="N1" s="213"/>
    </row>
    <row r="2" spans="1:14" ht="10.5" customHeight="1" x14ac:dyDescent="0.35">
      <c r="B2" s="1"/>
      <c r="C2" s="1"/>
      <c r="D2" s="1"/>
      <c r="E2" s="2"/>
      <c r="F2" s="2"/>
      <c r="G2" s="2"/>
      <c r="H2" s="2"/>
      <c r="I2" s="2"/>
      <c r="J2" s="2"/>
      <c r="K2" s="2"/>
      <c r="L2" s="2"/>
      <c r="M2" s="4"/>
      <c r="N2" s="3"/>
    </row>
    <row r="3" spans="1:14" s="1" customFormat="1" ht="70.5" customHeight="1" x14ac:dyDescent="0.35">
      <c r="A3" s="212"/>
      <c r="B3" s="279" t="s">
        <v>10</v>
      </c>
      <c r="C3" s="279" t="s">
        <v>11</v>
      </c>
      <c r="D3" s="279" t="s">
        <v>63</v>
      </c>
      <c r="E3" s="279" t="s">
        <v>64</v>
      </c>
      <c r="F3" s="279" t="s">
        <v>249</v>
      </c>
      <c r="G3" s="279" t="s">
        <v>66</v>
      </c>
      <c r="H3" s="279" t="s">
        <v>67</v>
      </c>
      <c r="I3" s="279" t="s">
        <v>68</v>
      </c>
      <c r="J3" s="279" t="s">
        <v>69</v>
      </c>
      <c r="K3" s="279" t="s">
        <v>70</v>
      </c>
      <c r="L3" s="279" t="s">
        <v>71</v>
      </c>
      <c r="M3" s="279" t="s">
        <v>67</v>
      </c>
      <c r="N3" s="279" t="s">
        <v>72</v>
      </c>
    </row>
    <row r="4" spans="1:14" ht="345.65" customHeight="1" x14ac:dyDescent="0.35">
      <c r="B4" s="87">
        <v>1</v>
      </c>
      <c r="C4" s="88" t="s">
        <v>250</v>
      </c>
      <c r="D4" s="178" t="s">
        <v>235</v>
      </c>
      <c r="E4" s="89" t="s">
        <v>251</v>
      </c>
      <c r="F4" s="88" t="s">
        <v>252</v>
      </c>
      <c r="G4" s="90" t="s">
        <v>253</v>
      </c>
      <c r="H4" s="91">
        <v>1</v>
      </c>
      <c r="I4" s="92"/>
      <c r="J4" s="93"/>
      <c r="K4" s="93"/>
      <c r="L4" s="93"/>
      <c r="M4" s="91" t="s">
        <v>77</v>
      </c>
      <c r="N4" s="93"/>
    </row>
    <row r="5" spans="1:14" ht="63.65" customHeight="1" x14ac:dyDescent="0.35">
      <c r="F5" s="214" t="s">
        <v>233</v>
      </c>
      <c r="G5" s="214"/>
      <c r="H5" s="86">
        <f>AVERAGE(H4)</f>
        <v>1</v>
      </c>
    </row>
  </sheetData>
  <mergeCells count="3">
    <mergeCell ref="A1:A1048576"/>
    <mergeCell ref="B1:N1"/>
    <mergeCell ref="F5:G5"/>
  </mergeCells>
  <conditionalFormatting sqref="H4">
    <cfRule type="cellIs" dxfId="353" priority="5" operator="between">
      <formula>0.51</formula>
      <formula>0.99</formula>
    </cfRule>
    <cfRule type="cellIs" dxfId="352" priority="7" operator="between">
      <formula>0</formula>
      <formula>0.5</formula>
    </cfRule>
    <cfRule type="cellIs" dxfId="351" priority="8" operator="between">
      <formula>1</formula>
      <formula>1</formula>
    </cfRule>
  </conditionalFormatting>
  <conditionalFormatting sqref="H4:H5">
    <cfRule type="cellIs" dxfId="350" priority="6" operator="equal">
      <formula>"NA"</formula>
    </cfRule>
  </conditionalFormatting>
  <conditionalFormatting sqref="H5">
    <cfRule type="cellIs" dxfId="349" priority="9" operator="equal">
      <formula>0</formula>
    </cfRule>
    <cfRule type="cellIs" dxfId="348" priority="10" operator="equal">
      <formula>1</formula>
    </cfRule>
  </conditionalFormatting>
  <conditionalFormatting sqref="M4">
    <cfRule type="cellIs" dxfId="347" priority="1" operator="between">
      <formula>0.51</formula>
      <formula>0.99</formula>
    </cfRule>
    <cfRule type="cellIs" dxfId="346" priority="2" operator="equal">
      <formula>"NA"</formula>
    </cfRule>
    <cfRule type="cellIs" dxfId="345" priority="3" operator="between">
      <formula>0</formula>
      <formula>0.5</formula>
    </cfRule>
    <cfRule type="cellIs" dxfId="344" priority="4" operator="between">
      <formula>1</formula>
      <formula>1</formula>
    </cfRule>
  </conditionalFormatting>
  <dataValidations count="1">
    <dataValidation showDropDown="1" showInputMessage="1" showErrorMessage="1" sqref="H4" xr:uid="{00000000-0002-0000-0600-000000000000}"/>
  </dataValidations>
  <pageMargins left="0.25" right="0.25" top="0.75" bottom="0.75" header="0.3" footer="0.3"/>
  <pageSetup scale="34"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
  <sheetViews>
    <sheetView zoomScale="50" zoomScaleNormal="50" zoomScaleSheetLayoutView="100" workbookViewId="0">
      <selection activeCell="J4" sqref="J4"/>
    </sheetView>
  </sheetViews>
  <sheetFormatPr baseColWidth="10" defaultColWidth="10.81640625" defaultRowHeight="14" x14ac:dyDescent="0.3"/>
  <cols>
    <col min="1" max="1" width="3.453125" style="207" customWidth="1"/>
    <col min="2" max="2" width="7" style="6" customWidth="1"/>
    <col min="3" max="3" width="27.81640625" style="6" customWidth="1"/>
    <col min="4" max="4" width="18.81640625" style="6" customWidth="1"/>
    <col min="5" max="5" width="78.453125" style="30" customWidth="1"/>
    <col min="6" max="6" width="24.453125" style="6" customWidth="1"/>
    <col min="7" max="8" width="29.453125" style="6" customWidth="1"/>
    <col min="9" max="9" width="21" style="6" customWidth="1"/>
    <col min="10" max="10" width="24.54296875" style="6" customWidth="1"/>
    <col min="11" max="11" width="18.1796875" style="6" customWidth="1"/>
    <col min="12" max="12" width="13.453125" style="6" customWidth="1"/>
    <col min="13" max="13" width="30.81640625" style="6" customWidth="1"/>
    <col min="14" max="14" width="24.453125" style="6" customWidth="1"/>
    <col min="15" max="16384" width="10.81640625" style="6"/>
  </cols>
  <sheetData>
    <row r="1" spans="1:14" ht="18" customHeight="1" x14ac:dyDescent="0.3">
      <c r="B1" s="207"/>
      <c r="C1" s="207"/>
      <c r="D1" s="207"/>
      <c r="E1" s="207"/>
      <c r="F1" s="207"/>
      <c r="G1" s="207"/>
      <c r="H1" s="207"/>
      <c r="I1" s="207"/>
      <c r="J1" s="207"/>
      <c r="K1" s="207"/>
      <c r="L1" s="207"/>
      <c r="M1" s="207"/>
      <c r="N1" s="207"/>
    </row>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299.5" customHeight="1" x14ac:dyDescent="0.35">
      <c r="A4" s="207"/>
      <c r="B4" s="69">
        <v>1</v>
      </c>
      <c r="C4" s="69" t="s">
        <v>254</v>
      </c>
      <c r="D4" s="71" t="s">
        <v>235</v>
      </c>
      <c r="E4" s="113" t="s">
        <v>255</v>
      </c>
      <c r="F4" s="114" t="s">
        <v>256</v>
      </c>
      <c r="G4" s="69" t="s">
        <v>253</v>
      </c>
      <c r="H4" s="74">
        <v>1</v>
      </c>
      <c r="I4" s="75"/>
      <c r="J4" s="76"/>
      <c r="K4" s="76"/>
      <c r="L4" s="76"/>
      <c r="M4" s="75" t="s">
        <v>77</v>
      </c>
      <c r="N4" s="76"/>
    </row>
    <row r="5" spans="1:14" ht="57" customHeight="1" x14ac:dyDescent="0.3">
      <c r="F5" s="209" t="s">
        <v>233</v>
      </c>
      <c r="G5" s="209"/>
      <c r="H5" s="84">
        <f>AVERAGE(H4:H4)</f>
        <v>1</v>
      </c>
    </row>
  </sheetData>
  <autoFilter ref="B3:N5" xr:uid="{00000000-0009-0000-0000-000007000000}"/>
  <mergeCells count="3">
    <mergeCell ref="A1:A1048576"/>
    <mergeCell ref="B1:N1"/>
    <mergeCell ref="F5:G5"/>
  </mergeCells>
  <conditionalFormatting sqref="H4">
    <cfRule type="cellIs" dxfId="343" priority="1" operator="between">
      <formula>0.4</formula>
      <formula>0.7</formula>
    </cfRule>
  </conditionalFormatting>
  <conditionalFormatting sqref="H4:H5">
    <cfRule type="cellIs" dxfId="342" priority="5" operator="equal">
      <formula>"NA"</formula>
    </cfRule>
    <cfRule type="cellIs" dxfId="341" priority="6" operator="between">
      <formula>0</formula>
      <formula>0.39</formula>
    </cfRule>
    <cfRule type="cellIs" dxfId="340" priority="7" operator="between">
      <formula>0.9</formula>
      <formula>1</formula>
    </cfRule>
  </conditionalFormatting>
  <conditionalFormatting sqref="M4">
    <cfRule type="cellIs" dxfId="339" priority="2" operator="equal">
      <formula>"NA"</formula>
    </cfRule>
    <cfRule type="cellIs" dxfId="338" priority="3" operator="equal">
      <formula>0</formula>
    </cfRule>
    <cfRule type="cellIs" dxfId="337" priority="4" operator="equal">
      <formula>1</formula>
    </cfRule>
  </conditionalFormatting>
  <pageMargins left="0.25" right="0.25" top="0.75" bottom="0.75" header="0.3" footer="0.3"/>
  <pageSetup scale="34"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5"/>
  <sheetViews>
    <sheetView zoomScale="50" zoomScaleNormal="50" workbookViewId="0">
      <selection activeCell="H11" sqref="H11"/>
    </sheetView>
  </sheetViews>
  <sheetFormatPr baseColWidth="10" defaultColWidth="10.81640625" defaultRowHeight="14" x14ac:dyDescent="0.3"/>
  <cols>
    <col min="1" max="1" width="2.81640625" style="207" customWidth="1"/>
    <col min="2" max="2" width="7" style="6" customWidth="1"/>
    <col min="3" max="3" width="27.81640625" style="6" customWidth="1"/>
    <col min="4" max="4" width="18.81640625" style="6" customWidth="1"/>
    <col min="5" max="5" width="78.453125" style="6" customWidth="1"/>
    <col min="6" max="7" width="24.453125" style="6" customWidth="1"/>
    <col min="8" max="9" width="29.453125" style="6" customWidth="1"/>
    <col min="10" max="10" width="21" style="6" customWidth="1"/>
    <col min="11" max="11" width="24.54296875" style="6" customWidth="1"/>
    <col min="12" max="12" width="18.1796875" style="6" customWidth="1"/>
    <col min="13" max="13" width="13.453125" style="6" customWidth="1"/>
    <col min="14" max="14" width="30.81640625" style="6" customWidth="1"/>
    <col min="15" max="15" width="24.453125" style="6" customWidth="1"/>
    <col min="16" max="16384" width="10.81640625" style="6"/>
  </cols>
  <sheetData>
    <row r="1" spans="2:16" x14ac:dyDescent="0.3">
      <c r="B1" s="207"/>
      <c r="C1" s="207"/>
      <c r="D1" s="207"/>
      <c r="E1" s="207"/>
      <c r="F1" s="207"/>
      <c r="G1" s="207"/>
      <c r="H1" s="207"/>
      <c r="I1" s="207"/>
      <c r="J1" s="207"/>
      <c r="K1" s="207"/>
      <c r="L1" s="207"/>
      <c r="M1" s="207"/>
      <c r="N1" s="207"/>
      <c r="O1" s="207"/>
    </row>
    <row r="2" spans="2:16" ht="27" x14ac:dyDescent="0.3">
      <c r="B2" s="24"/>
      <c r="E2" s="25"/>
      <c r="F2" s="26"/>
      <c r="G2" s="26"/>
      <c r="H2" s="26"/>
      <c r="I2" s="26"/>
      <c r="J2" s="24"/>
      <c r="K2" s="24"/>
      <c r="L2" s="24"/>
      <c r="M2" s="24"/>
    </row>
    <row r="3" spans="2:16" ht="108.5"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6" ht="146.15" customHeight="1" x14ac:dyDescent="0.3">
      <c r="B4" s="69">
        <v>1</v>
      </c>
      <c r="C4" s="69" t="s">
        <v>257</v>
      </c>
      <c r="D4" s="71" t="s">
        <v>258</v>
      </c>
      <c r="E4" s="70" t="s">
        <v>259</v>
      </c>
      <c r="F4" s="114" t="s">
        <v>260</v>
      </c>
      <c r="G4" s="114" t="s">
        <v>76</v>
      </c>
      <c r="H4" s="69" t="s">
        <v>76</v>
      </c>
      <c r="I4" s="74">
        <v>1</v>
      </c>
      <c r="J4" s="75"/>
      <c r="K4" s="76"/>
      <c r="L4" s="76"/>
      <c r="M4" s="76"/>
      <c r="N4" s="75" t="s">
        <v>77</v>
      </c>
      <c r="O4" s="76"/>
      <c r="P4" s="8"/>
    </row>
    <row r="5" spans="2:16" ht="53.15" customHeight="1" x14ac:dyDescent="0.3">
      <c r="F5" s="209" t="s">
        <v>233</v>
      </c>
      <c r="G5" s="209"/>
      <c r="H5" s="209"/>
      <c r="I5" s="84">
        <f>AVERAGE(I4)</f>
        <v>1</v>
      </c>
    </row>
  </sheetData>
  <mergeCells count="3">
    <mergeCell ref="A1:A1048576"/>
    <mergeCell ref="B1:O1"/>
    <mergeCell ref="F5:H5"/>
  </mergeCells>
  <conditionalFormatting sqref="I4">
    <cfRule type="cellIs" dxfId="336" priority="4" operator="between">
      <formula>0.4</formula>
      <formula>0.7</formula>
    </cfRule>
    <cfRule type="cellIs" dxfId="335" priority="9" operator="between">
      <formula>0</formula>
      <formula>0.39</formula>
    </cfRule>
    <cfRule type="cellIs" dxfId="334" priority="10" operator="between">
      <formula>0.9</formula>
      <formula>1</formula>
    </cfRule>
  </conditionalFormatting>
  <conditionalFormatting sqref="I4:I5">
    <cfRule type="cellIs" dxfId="333" priority="1" operator="equal">
      <formula>"NA"</formula>
    </cfRule>
  </conditionalFormatting>
  <conditionalFormatting sqref="I5">
    <cfRule type="cellIs" dxfId="332" priority="2" operator="between">
      <formula>0</formula>
      <formula>0.39</formula>
    </cfRule>
    <cfRule type="cellIs" dxfId="331" priority="3" operator="between">
      <formula>0.9</formula>
      <formula>1</formula>
    </cfRule>
  </conditionalFormatting>
  <conditionalFormatting sqref="N4">
    <cfRule type="cellIs" dxfId="330" priority="5" operator="equal">
      <formula>"NA"</formula>
    </cfRule>
    <cfRule type="cellIs" dxfId="329" priority="6" operator="equal">
      <formula>0</formula>
    </cfRule>
    <cfRule type="cellIs" dxfId="328" priority="7" operator="equal">
      <formula>1</formula>
    </cfRule>
  </conditionalFormatting>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5"/>
  <sheetViews>
    <sheetView zoomScale="50" zoomScaleNormal="50" zoomScaleSheetLayoutView="100" workbookViewId="0">
      <selection activeCell="G12" sqref="G12"/>
    </sheetView>
  </sheetViews>
  <sheetFormatPr baseColWidth="10" defaultColWidth="10.81640625" defaultRowHeight="14" x14ac:dyDescent="0.3"/>
  <cols>
    <col min="1" max="1" width="2.81640625" style="6" customWidth="1"/>
    <col min="2" max="2" width="7" style="6" customWidth="1"/>
    <col min="3" max="3" width="27.81640625" style="6" customWidth="1"/>
    <col min="4" max="4" width="18.81640625" style="6" customWidth="1"/>
    <col min="5" max="5" width="78.453125" style="30" customWidth="1"/>
    <col min="6" max="6" width="24.453125" style="6" customWidth="1"/>
    <col min="7" max="8" width="29.45312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2:14" ht="26.15" customHeight="1" x14ac:dyDescent="0.3">
      <c r="E1" s="6"/>
    </row>
    <row r="2" spans="2:14" ht="21.65" customHeight="1" x14ac:dyDescent="0.3">
      <c r="B2" s="24"/>
      <c r="E2" s="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73.5" customHeight="1" x14ac:dyDescent="0.35">
      <c r="B4" s="69">
        <v>1</v>
      </c>
      <c r="C4" s="69" t="s">
        <v>261</v>
      </c>
      <c r="D4" s="115" t="s">
        <v>258</v>
      </c>
      <c r="E4" s="116" t="s">
        <v>262</v>
      </c>
      <c r="F4" s="73" t="s">
        <v>260</v>
      </c>
      <c r="G4" s="69" t="s">
        <v>76</v>
      </c>
      <c r="H4" s="74">
        <v>1</v>
      </c>
      <c r="I4" s="75"/>
      <c r="J4" s="76"/>
      <c r="K4" s="76"/>
      <c r="L4" s="76"/>
      <c r="M4" s="75" t="s">
        <v>77</v>
      </c>
      <c r="N4" s="76"/>
    </row>
    <row r="5" spans="2:14" ht="57" customHeight="1" x14ac:dyDescent="0.3">
      <c r="F5" s="209" t="s">
        <v>233</v>
      </c>
      <c r="G5" s="209"/>
      <c r="H5" s="84">
        <f>AVERAGE(H4:H4)</f>
        <v>1</v>
      </c>
    </row>
  </sheetData>
  <autoFilter ref="B3:N5" xr:uid="{00000000-0009-0000-0000-000009000000}"/>
  <mergeCells count="1">
    <mergeCell ref="F5:G5"/>
  </mergeCells>
  <conditionalFormatting sqref="H4">
    <cfRule type="cellIs" dxfId="327" priority="1" operator="between">
      <formula>0.4</formula>
      <formula>0.7</formula>
    </cfRule>
  </conditionalFormatting>
  <conditionalFormatting sqref="H4:H5">
    <cfRule type="cellIs" dxfId="326" priority="5" operator="equal">
      <formula>"NA"</formula>
    </cfRule>
    <cfRule type="cellIs" dxfId="325" priority="6" operator="between">
      <formula>0</formula>
      <formula>0.39</formula>
    </cfRule>
    <cfRule type="cellIs" dxfId="324" priority="7" operator="between">
      <formula>0.9</formula>
      <formula>1</formula>
    </cfRule>
  </conditionalFormatting>
  <conditionalFormatting sqref="M4">
    <cfRule type="cellIs" dxfId="323" priority="2" operator="equal">
      <formula>"NA"</formula>
    </cfRule>
    <cfRule type="cellIs" dxfId="322" priority="3" operator="equal">
      <formula>0</formula>
    </cfRule>
    <cfRule type="cellIs" dxfId="321" priority="4" operator="equal">
      <formula>1</formula>
    </cfRule>
  </conditionalFormatting>
  <pageMargins left="0.25" right="0.25" top="0.75" bottom="0.75" header="0.3" footer="0.3"/>
  <pageSetup scale="34"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9"/>
  <sheetViews>
    <sheetView topLeftCell="A5" zoomScale="50" zoomScaleNormal="50" zoomScaleSheetLayoutView="100" workbookViewId="0">
      <selection activeCell="G3" sqref="G3"/>
    </sheetView>
  </sheetViews>
  <sheetFormatPr baseColWidth="10" defaultColWidth="10.81640625" defaultRowHeight="14" x14ac:dyDescent="0.3"/>
  <cols>
    <col min="1" max="1" width="2.7265625" style="6" customWidth="1"/>
    <col min="2" max="2" width="7"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54296875" style="6" customWidth="1"/>
    <col min="9" max="9" width="21" style="6" customWidth="1"/>
    <col min="10" max="10" width="24.54296875" style="6" customWidth="1"/>
    <col min="11" max="11" width="18.1796875" style="6" customWidth="1"/>
    <col min="12" max="12" width="13.453125" style="6" customWidth="1"/>
    <col min="13" max="13" width="32.54296875" style="6" customWidth="1"/>
    <col min="14" max="14" width="24.453125" style="6" customWidth="1"/>
    <col min="15" max="16384" width="10.81640625" style="6"/>
  </cols>
  <sheetData>
    <row r="1" spans="2:14" ht="14.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128.15" customHeight="1" x14ac:dyDescent="0.35">
      <c r="B4" s="69">
        <v>1</v>
      </c>
      <c r="C4" s="69" t="s">
        <v>263</v>
      </c>
      <c r="D4" s="115" t="s">
        <v>258</v>
      </c>
      <c r="E4" s="116" t="s">
        <v>264</v>
      </c>
      <c r="F4" s="73" t="s">
        <v>265</v>
      </c>
      <c r="G4" s="69" t="s">
        <v>76</v>
      </c>
      <c r="H4" s="74">
        <v>1</v>
      </c>
      <c r="I4" s="75"/>
      <c r="J4" s="76"/>
      <c r="K4" s="76"/>
      <c r="L4" s="76"/>
      <c r="M4" s="75" t="s">
        <v>77</v>
      </c>
      <c r="N4" s="76"/>
    </row>
    <row r="5" spans="2:14" s="8" customFormat="1" ht="120" customHeight="1" x14ac:dyDescent="0.35">
      <c r="B5" s="69">
        <v>2</v>
      </c>
      <c r="C5" s="69" t="s">
        <v>263</v>
      </c>
      <c r="D5" s="115" t="s">
        <v>81</v>
      </c>
      <c r="E5" s="118" t="s">
        <v>266</v>
      </c>
      <c r="F5" s="73" t="s">
        <v>265</v>
      </c>
      <c r="G5" s="69" t="s">
        <v>76</v>
      </c>
      <c r="H5" s="74">
        <v>1</v>
      </c>
      <c r="I5" s="75"/>
      <c r="J5" s="76"/>
      <c r="K5" s="76"/>
      <c r="L5" s="76"/>
      <c r="M5" s="75" t="s">
        <v>77</v>
      </c>
      <c r="N5" s="76"/>
    </row>
    <row r="6" spans="2:14" s="8" customFormat="1" ht="128.15" customHeight="1" x14ac:dyDescent="0.35">
      <c r="B6" s="69">
        <v>3</v>
      </c>
      <c r="C6" s="69" t="s">
        <v>263</v>
      </c>
      <c r="D6" s="115" t="s">
        <v>90</v>
      </c>
      <c r="E6" s="118" t="s">
        <v>267</v>
      </c>
      <c r="F6" s="69" t="s">
        <v>119</v>
      </c>
      <c r="G6" s="69" t="s">
        <v>76</v>
      </c>
      <c r="H6" s="74">
        <v>1</v>
      </c>
      <c r="I6" s="75"/>
      <c r="J6" s="76"/>
      <c r="K6" s="76"/>
      <c r="L6" s="76"/>
      <c r="M6" s="75" t="s">
        <v>77</v>
      </c>
      <c r="N6" s="76"/>
    </row>
    <row r="7" spans="2:14" s="8" customFormat="1" ht="121.5" customHeight="1" x14ac:dyDescent="0.35">
      <c r="B7" s="69">
        <v>4</v>
      </c>
      <c r="C7" s="69" t="s">
        <v>263</v>
      </c>
      <c r="D7" s="115" t="s">
        <v>268</v>
      </c>
      <c r="E7" s="118" t="s">
        <v>269</v>
      </c>
      <c r="F7" s="73" t="s">
        <v>270</v>
      </c>
      <c r="G7" s="69" t="s">
        <v>76</v>
      </c>
      <c r="H7" s="74">
        <v>1</v>
      </c>
      <c r="I7" s="75"/>
      <c r="J7" s="76"/>
      <c r="K7" s="76"/>
      <c r="L7" s="76"/>
      <c r="M7" s="75" t="s">
        <v>77</v>
      </c>
      <c r="N7" s="76"/>
    </row>
    <row r="8" spans="2:14" s="8" customFormat="1" ht="122.5" customHeight="1" x14ac:dyDescent="0.35">
      <c r="B8" s="69">
        <v>5</v>
      </c>
      <c r="C8" s="69" t="s">
        <v>263</v>
      </c>
      <c r="D8" s="115" t="s">
        <v>271</v>
      </c>
      <c r="E8" s="118" t="s">
        <v>272</v>
      </c>
      <c r="F8" s="73" t="s">
        <v>273</v>
      </c>
      <c r="G8" s="69" t="s">
        <v>274</v>
      </c>
      <c r="H8" s="74">
        <v>1</v>
      </c>
      <c r="I8" s="75"/>
      <c r="J8" s="76"/>
      <c r="K8" s="76"/>
      <c r="L8" s="76"/>
      <c r="M8" s="75" t="s">
        <v>77</v>
      </c>
      <c r="N8" s="76"/>
    </row>
    <row r="9" spans="2:14" ht="57" customHeight="1" x14ac:dyDescent="0.3">
      <c r="F9" s="209" t="s">
        <v>233</v>
      </c>
      <c r="G9" s="209"/>
      <c r="H9" s="84">
        <f>AVERAGE(H4:H8)</f>
        <v>1</v>
      </c>
    </row>
  </sheetData>
  <autoFilter ref="B3:N9" xr:uid="{00000000-0009-0000-0000-00000A000000}"/>
  <mergeCells count="1">
    <mergeCell ref="F9:G9"/>
  </mergeCells>
  <conditionalFormatting sqref="H4:H8">
    <cfRule type="cellIs" dxfId="320" priority="1" operator="between">
      <formula>0.4</formula>
      <formula>0.7</formula>
    </cfRule>
  </conditionalFormatting>
  <conditionalFormatting sqref="H4:H9">
    <cfRule type="cellIs" dxfId="319" priority="5" operator="equal">
      <formula>"NA"</formula>
    </cfRule>
    <cfRule type="cellIs" dxfId="318" priority="6" operator="between">
      <formula>0</formula>
      <formula>0.39</formula>
    </cfRule>
    <cfRule type="cellIs" dxfId="317" priority="7" operator="between">
      <formula>0.9</formula>
      <formula>1</formula>
    </cfRule>
  </conditionalFormatting>
  <conditionalFormatting sqref="M4:M8">
    <cfRule type="cellIs" dxfId="316" priority="2" operator="equal">
      <formula>"NA"</formula>
    </cfRule>
    <cfRule type="cellIs" dxfId="315" priority="3" operator="equal">
      <formula>0</formula>
    </cfRule>
    <cfRule type="cellIs" dxfId="314" priority="4" operator="equal">
      <formula>1</formula>
    </cfRule>
  </conditionalFormatting>
  <pageMargins left="0.25" right="0.25" top="0.75" bottom="0.75" header="0.3" footer="0.3"/>
  <pageSetup scale="34"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20"/>
  <sheetViews>
    <sheetView topLeftCell="A19" zoomScale="50" zoomScaleNormal="50" zoomScaleSheetLayoutView="100" workbookViewId="0">
      <selection activeCell="B3" sqref="B3:N3"/>
    </sheetView>
  </sheetViews>
  <sheetFormatPr baseColWidth="10" defaultColWidth="10.81640625" defaultRowHeight="14" x14ac:dyDescent="0.3"/>
  <cols>
    <col min="1" max="1" width="3.54296875" style="207" customWidth="1"/>
    <col min="2" max="2" width="7.81640625" style="6" customWidth="1"/>
    <col min="3" max="3" width="27.81640625" style="6" customWidth="1"/>
    <col min="4" max="4" width="17.54296875" style="6" customWidth="1"/>
    <col min="5" max="5" width="80.81640625" style="30" customWidth="1"/>
    <col min="6" max="6" width="24.453125" style="6" customWidth="1"/>
    <col min="7" max="7" width="29.453125" style="6" customWidth="1"/>
    <col min="8" max="8" width="32.5429687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1:14" ht="15.65" customHeight="1" x14ac:dyDescent="0.3">
      <c r="B1" s="207"/>
      <c r="C1" s="207"/>
      <c r="D1" s="207"/>
      <c r="E1" s="207"/>
      <c r="F1" s="207"/>
      <c r="G1" s="207"/>
      <c r="H1" s="207"/>
      <c r="I1" s="207"/>
      <c r="J1" s="207"/>
      <c r="K1" s="207"/>
      <c r="L1" s="207"/>
      <c r="M1" s="207"/>
      <c r="N1" s="207"/>
    </row>
    <row r="2" spans="1:14" ht="16"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78.5" customHeight="1" x14ac:dyDescent="0.35">
      <c r="A4" s="207"/>
      <c r="B4" s="69">
        <v>1</v>
      </c>
      <c r="C4" s="69" t="s">
        <v>275</v>
      </c>
      <c r="D4" s="71" t="s">
        <v>276</v>
      </c>
      <c r="E4" s="119" t="s">
        <v>277</v>
      </c>
      <c r="F4" s="73" t="s">
        <v>278</v>
      </c>
      <c r="G4" s="69" t="s">
        <v>279</v>
      </c>
      <c r="H4" s="74">
        <v>1</v>
      </c>
      <c r="I4" s="75"/>
      <c r="J4" s="76"/>
      <c r="K4" s="76"/>
      <c r="L4" s="76"/>
      <c r="M4" s="75" t="s">
        <v>77</v>
      </c>
      <c r="N4" s="76"/>
    </row>
    <row r="5" spans="1:14" s="8" customFormat="1" ht="238" x14ac:dyDescent="0.35">
      <c r="A5" s="207"/>
      <c r="B5" s="69">
        <v>2</v>
      </c>
      <c r="C5" s="69" t="s">
        <v>275</v>
      </c>
      <c r="D5" s="71" t="s">
        <v>280</v>
      </c>
      <c r="E5" s="119" t="s">
        <v>281</v>
      </c>
      <c r="F5" s="73" t="s">
        <v>278</v>
      </c>
      <c r="G5" s="69" t="s">
        <v>279</v>
      </c>
      <c r="H5" s="74">
        <v>1</v>
      </c>
      <c r="I5" s="75"/>
      <c r="J5" s="76"/>
      <c r="K5" s="76"/>
      <c r="L5" s="76"/>
      <c r="M5" s="75" t="s">
        <v>77</v>
      </c>
      <c r="N5" s="76"/>
    </row>
    <row r="6" spans="1:14" s="8" customFormat="1" ht="112" x14ac:dyDescent="0.35">
      <c r="A6" s="207"/>
      <c r="B6" s="69">
        <v>3</v>
      </c>
      <c r="C6" s="69" t="s">
        <v>275</v>
      </c>
      <c r="D6" s="71" t="s">
        <v>282</v>
      </c>
      <c r="E6" s="119" t="s">
        <v>283</v>
      </c>
      <c r="F6" s="73" t="s">
        <v>278</v>
      </c>
      <c r="G6" s="69" t="s">
        <v>279</v>
      </c>
      <c r="H6" s="74">
        <v>1</v>
      </c>
      <c r="I6" s="75"/>
      <c r="J6" s="76"/>
      <c r="K6" s="76"/>
      <c r="L6" s="76"/>
      <c r="M6" s="75" t="s">
        <v>77</v>
      </c>
      <c r="N6" s="76"/>
    </row>
    <row r="7" spans="1:14" s="8" customFormat="1" ht="112" x14ac:dyDescent="0.35">
      <c r="A7" s="207"/>
      <c r="B7" s="69">
        <v>4</v>
      </c>
      <c r="C7" s="69" t="s">
        <v>275</v>
      </c>
      <c r="D7" s="71" t="s">
        <v>284</v>
      </c>
      <c r="E7" s="119" t="s">
        <v>285</v>
      </c>
      <c r="F7" s="73" t="s">
        <v>278</v>
      </c>
      <c r="G7" s="69" t="s">
        <v>279</v>
      </c>
      <c r="H7" s="74">
        <v>1</v>
      </c>
      <c r="I7" s="75"/>
      <c r="J7" s="76"/>
      <c r="K7" s="76"/>
      <c r="L7" s="76"/>
      <c r="M7" s="75" t="s">
        <v>77</v>
      </c>
      <c r="N7" s="76"/>
    </row>
    <row r="8" spans="1:14" s="8" customFormat="1" ht="117.75" customHeight="1" x14ac:dyDescent="0.35">
      <c r="A8" s="207"/>
      <c r="B8" s="69">
        <v>5</v>
      </c>
      <c r="C8" s="69" t="s">
        <v>275</v>
      </c>
      <c r="D8" s="71" t="s">
        <v>286</v>
      </c>
      <c r="E8" s="119" t="s">
        <v>287</v>
      </c>
      <c r="F8" s="73" t="s">
        <v>278</v>
      </c>
      <c r="G8" s="69" t="s">
        <v>279</v>
      </c>
      <c r="H8" s="74">
        <v>1</v>
      </c>
      <c r="I8" s="75"/>
      <c r="J8" s="76"/>
      <c r="K8" s="76"/>
      <c r="L8" s="76"/>
      <c r="M8" s="75" t="s">
        <v>77</v>
      </c>
      <c r="N8" s="76"/>
    </row>
    <row r="9" spans="1:14" s="8" customFormat="1" ht="100.5" customHeight="1" x14ac:dyDescent="0.35">
      <c r="A9" s="207"/>
      <c r="B9" s="69">
        <v>6</v>
      </c>
      <c r="C9" s="69" t="s">
        <v>275</v>
      </c>
      <c r="D9" s="71" t="s">
        <v>288</v>
      </c>
      <c r="E9" s="119" t="s">
        <v>289</v>
      </c>
      <c r="F9" s="73" t="s">
        <v>278</v>
      </c>
      <c r="G9" s="69" t="s">
        <v>279</v>
      </c>
      <c r="H9" s="74">
        <v>1</v>
      </c>
      <c r="I9" s="75"/>
      <c r="J9" s="76"/>
      <c r="K9" s="76"/>
      <c r="L9" s="76"/>
      <c r="M9" s="75" t="s">
        <v>77</v>
      </c>
      <c r="N9" s="76"/>
    </row>
    <row r="10" spans="1:14" s="8" customFormat="1" ht="103" customHeight="1" x14ac:dyDescent="0.35">
      <c r="A10" s="207"/>
      <c r="B10" s="69">
        <v>7</v>
      </c>
      <c r="C10" s="69" t="s">
        <v>275</v>
      </c>
      <c r="D10" s="71" t="s">
        <v>290</v>
      </c>
      <c r="E10" s="119" t="s">
        <v>291</v>
      </c>
      <c r="F10" s="73" t="s">
        <v>278</v>
      </c>
      <c r="G10" s="69" t="s">
        <v>279</v>
      </c>
      <c r="H10" s="74">
        <v>1</v>
      </c>
      <c r="I10" s="75"/>
      <c r="J10" s="76"/>
      <c r="K10" s="76"/>
      <c r="L10" s="76"/>
      <c r="M10" s="75" t="s">
        <v>77</v>
      </c>
      <c r="N10" s="76"/>
    </row>
    <row r="11" spans="1:14" s="8" customFormat="1" ht="128.5" customHeight="1" x14ac:dyDescent="0.35">
      <c r="A11" s="207"/>
      <c r="B11" s="69">
        <v>8</v>
      </c>
      <c r="C11" s="69" t="s">
        <v>275</v>
      </c>
      <c r="D11" s="71" t="s">
        <v>292</v>
      </c>
      <c r="E11" s="119" t="s">
        <v>293</v>
      </c>
      <c r="F11" s="73" t="s">
        <v>278</v>
      </c>
      <c r="G11" s="69" t="s">
        <v>279</v>
      </c>
      <c r="H11" s="74">
        <v>1</v>
      </c>
      <c r="I11" s="75"/>
      <c r="J11" s="76"/>
      <c r="K11" s="76"/>
      <c r="L11" s="76"/>
      <c r="M11" s="75" t="s">
        <v>77</v>
      </c>
      <c r="N11" s="76"/>
    </row>
    <row r="12" spans="1:14" s="8" customFormat="1" ht="218.5" customHeight="1" x14ac:dyDescent="0.35">
      <c r="A12" s="207"/>
      <c r="B12" s="69">
        <v>9</v>
      </c>
      <c r="C12" s="69" t="s">
        <v>275</v>
      </c>
      <c r="D12" s="71" t="s">
        <v>294</v>
      </c>
      <c r="E12" s="119" t="s">
        <v>295</v>
      </c>
      <c r="F12" s="73" t="s">
        <v>278</v>
      </c>
      <c r="G12" s="69" t="s">
        <v>279</v>
      </c>
      <c r="H12" s="74">
        <v>1</v>
      </c>
      <c r="I12" s="75"/>
      <c r="J12" s="76"/>
      <c r="K12" s="76"/>
      <c r="L12" s="76"/>
      <c r="M12" s="75" t="s">
        <v>77</v>
      </c>
      <c r="N12" s="76"/>
    </row>
    <row r="13" spans="1:14" s="8" customFormat="1" ht="99" customHeight="1" x14ac:dyDescent="0.35">
      <c r="A13" s="207"/>
      <c r="B13" s="69">
        <v>10</v>
      </c>
      <c r="C13" s="69" t="s">
        <v>275</v>
      </c>
      <c r="D13" s="71" t="s">
        <v>296</v>
      </c>
      <c r="E13" s="119" t="s">
        <v>297</v>
      </c>
      <c r="F13" s="73" t="s">
        <v>278</v>
      </c>
      <c r="G13" s="69" t="s">
        <v>279</v>
      </c>
      <c r="H13" s="74">
        <v>1</v>
      </c>
      <c r="I13" s="75"/>
      <c r="J13" s="76"/>
      <c r="K13" s="76"/>
      <c r="L13" s="76"/>
      <c r="M13" s="75" t="s">
        <v>77</v>
      </c>
      <c r="N13" s="76"/>
    </row>
    <row r="14" spans="1:14" s="8" customFormat="1" ht="117" customHeight="1" x14ac:dyDescent="0.35">
      <c r="A14" s="207"/>
      <c r="B14" s="69">
        <v>11</v>
      </c>
      <c r="C14" s="69" t="s">
        <v>275</v>
      </c>
      <c r="D14" s="71" t="s">
        <v>298</v>
      </c>
      <c r="E14" s="119" t="s">
        <v>299</v>
      </c>
      <c r="F14" s="73" t="s">
        <v>278</v>
      </c>
      <c r="G14" s="69" t="s">
        <v>279</v>
      </c>
      <c r="H14" s="74">
        <v>1</v>
      </c>
      <c r="I14" s="75"/>
      <c r="J14" s="76"/>
      <c r="K14" s="76"/>
      <c r="L14" s="76"/>
      <c r="M14" s="75" t="s">
        <v>77</v>
      </c>
      <c r="N14" s="76"/>
    </row>
    <row r="15" spans="1:14" s="8" customFormat="1" ht="112" customHeight="1" x14ac:dyDescent="0.35">
      <c r="A15" s="207"/>
      <c r="B15" s="69">
        <v>12</v>
      </c>
      <c r="C15" s="69" t="s">
        <v>275</v>
      </c>
      <c r="D15" s="71" t="s">
        <v>300</v>
      </c>
      <c r="E15" s="119" t="s">
        <v>301</v>
      </c>
      <c r="F15" s="73" t="s">
        <v>278</v>
      </c>
      <c r="G15" s="69" t="s">
        <v>279</v>
      </c>
      <c r="H15" s="74">
        <v>1</v>
      </c>
      <c r="I15" s="75"/>
      <c r="J15" s="76"/>
      <c r="K15" s="76"/>
      <c r="L15" s="76"/>
      <c r="M15" s="75" t="s">
        <v>77</v>
      </c>
      <c r="N15" s="76"/>
    </row>
    <row r="16" spans="1:14" s="8" customFormat="1" ht="137.15" customHeight="1" x14ac:dyDescent="0.35">
      <c r="A16" s="207"/>
      <c r="B16" s="69">
        <v>13</v>
      </c>
      <c r="C16" s="69" t="s">
        <v>275</v>
      </c>
      <c r="D16" s="71" t="s">
        <v>302</v>
      </c>
      <c r="E16" s="119" t="s">
        <v>303</v>
      </c>
      <c r="F16" s="73" t="s">
        <v>278</v>
      </c>
      <c r="G16" s="69" t="s">
        <v>279</v>
      </c>
      <c r="H16" s="74">
        <v>1</v>
      </c>
      <c r="I16" s="75"/>
      <c r="J16" s="76"/>
      <c r="K16" s="76"/>
      <c r="L16" s="76"/>
      <c r="M16" s="75" t="s">
        <v>77</v>
      </c>
      <c r="N16" s="76"/>
    </row>
    <row r="17" spans="1:14" s="8" customFormat="1" ht="152.15" customHeight="1" x14ac:dyDescent="0.35">
      <c r="A17" s="207"/>
      <c r="B17" s="69">
        <v>14</v>
      </c>
      <c r="C17" s="69" t="s">
        <v>275</v>
      </c>
      <c r="D17" s="71" t="s">
        <v>304</v>
      </c>
      <c r="E17" s="119" t="s">
        <v>305</v>
      </c>
      <c r="F17" s="73" t="s">
        <v>278</v>
      </c>
      <c r="G17" s="69" t="s">
        <v>279</v>
      </c>
      <c r="H17" s="74">
        <v>1</v>
      </c>
      <c r="I17" s="75"/>
      <c r="J17" s="76"/>
      <c r="K17" s="76"/>
      <c r="L17" s="76"/>
      <c r="M17" s="75" t="s">
        <v>77</v>
      </c>
      <c r="N17" s="76"/>
    </row>
    <row r="18" spans="1:14" s="8" customFormat="1" ht="113.15" customHeight="1" x14ac:dyDescent="0.35">
      <c r="A18" s="207"/>
      <c r="B18" s="69">
        <v>15</v>
      </c>
      <c r="C18" s="69" t="s">
        <v>275</v>
      </c>
      <c r="D18" s="71" t="s">
        <v>306</v>
      </c>
      <c r="E18" s="119" t="s">
        <v>307</v>
      </c>
      <c r="F18" s="73" t="s">
        <v>278</v>
      </c>
      <c r="G18" s="69" t="s">
        <v>279</v>
      </c>
      <c r="H18" s="74">
        <v>1</v>
      </c>
      <c r="I18" s="75"/>
      <c r="J18" s="76"/>
      <c r="K18" s="76"/>
      <c r="L18" s="76"/>
      <c r="M18" s="75" t="s">
        <v>77</v>
      </c>
      <c r="N18" s="76"/>
    </row>
    <row r="19" spans="1:14" s="8" customFormat="1" ht="409" customHeight="1" x14ac:dyDescent="0.35">
      <c r="A19" s="207"/>
      <c r="B19" s="69">
        <v>16</v>
      </c>
      <c r="C19" s="69" t="s">
        <v>275</v>
      </c>
      <c r="D19" s="71" t="s">
        <v>308</v>
      </c>
      <c r="E19" s="119" t="s">
        <v>309</v>
      </c>
      <c r="F19" s="73" t="s">
        <v>278</v>
      </c>
      <c r="G19" s="69" t="s">
        <v>279</v>
      </c>
      <c r="H19" s="74">
        <v>1</v>
      </c>
      <c r="I19" s="75"/>
      <c r="J19" s="76"/>
      <c r="K19" s="76"/>
      <c r="L19" s="76"/>
      <c r="M19" s="75" t="s">
        <v>77</v>
      </c>
      <c r="N19" s="76"/>
    </row>
    <row r="20" spans="1:14" ht="57" customHeight="1" x14ac:dyDescent="0.3">
      <c r="F20" s="209" t="s">
        <v>233</v>
      </c>
      <c r="G20" s="209"/>
      <c r="H20" s="84">
        <f>AVERAGE(H4:H19)</f>
        <v>1</v>
      </c>
    </row>
  </sheetData>
  <autoFilter ref="B3:N20" xr:uid="{00000000-0009-0000-0000-00000B000000}"/>
  <mergeCells count="3">
    <mergeCell ref="F20:G20"/>
    <mergeCell ref="A1:A1048576"/>
    <mergeCell ref="B1:N1"/>
  </mergeCells>
  <phoneticPr fontId="11" type="noConversion"/>
  <conditionalFormatting sqref="H4:H19">
    <cfRule type="cellIs" dxfId="313" priority="1" operator="between">
      <formula>0.4</formula>
      <formula>0.7</formula>
    </cfRule>
  </conditionalFormatting>
  <conditionalFormatting sqref="H4:H20">
    <cfRule type="cellIs" dxfId="312" priority="5" operator="equal">
      <formula>"NA"</formula>
    </cfRule>
    <cfRule type="cellIs" dxfId="311" priority="6" operator="between">
      <formula>0</formula>
      <formula>0.39</formula>
    </cfRule>
    <cfRule type="cellIs" dxfId="310" priority="7" operator="between">
      <formula>0.9</formula>
      <formula>1</formula>
    </cfRule>
  </conditionalFormatting>
  <conditionalFormatting sqref="M4:M19">
    <cfRule type="cellIs" dxfId="309" priority="2" operator="equal">
      <formula>"NA"</formula>
    </cfRule>
    <cfRule type="cellIs" dxfId="308" priority="3" operator="equal">
      <formula>0</formula>
    </cfRule>
    <cfRule type="cellIs" dxfId="307" priority="4" operator="equal">
      <formula>1</formula>
    </cfRule>
  </conditionalFormatting>
  <pageMargins left="0.25" right="0.25" top="0.75" bottom="0.75" header="0.3" footer="0.3"/>
  <pageSetup scale="34"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7"/>
  <sheetViews>
    <sheetView zoomScale="50" zoomScaleNormal="50" workbookViewId="0">
      <selection activeCell="G3" sqref="G3"/>
    </sheetView>
  </sheetViews>
  <sheetFormatPr baseColWidth="10" defaultColWidth="10.81640625" defaultRowHeight="14" x14ac:dyDescent="0.3"/>
  <cols>
    <col min="1" max="1" width="2.81640625" style="220" customWidth="1"/>
    <col min="2" max="2" width="7" style="6" customWidth="1"/>
    <col min="3" max="3" width="27.81640625" style="6" customWidth="1"/>
    <col min="4" max="4" width="18.81640625" style="6" customWidth="1"/>
    <col min="5" max="5" width="78.453125" style="6" customWidth="1"/>
    <col min="6" max="6" width="24.453125" style="6" customWidth="1"/>
    <col min="7" max="7" width="29.453125" style="6" customWidth="1"/>
    <col min="8" max="8" width="32.45312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1:15" x14ac:dyDescent="0.3">
      <c r="B1" s="207"/>
      <c r="C1" s="207"/>
      <c r="D1" s="207"/>
      <c r="E1" s="207"/>
      <c r="F1" s="207"/>
      <c r="G1" s="207"/>
      <c r="H1" s="207"/>
      <c r="I1" s="207"/>
      <c r="J1" s="207"/>
      <c r="K1" s="207"/>
      <c r="L1" s="207"/>
      <c r="M1" s="207"/>
      <c r="N1" s="207"/>
    </row>
    <row r="2" spans="1:15" ht="27" x14ac:dyDescent="0.3">
      <c r="B2" s="24"/>
      <c r="E2" s="25"/>
      <c r="F2" s="26"/>
      <c r="G2" s="26"/>
      <c r="H2" s="26"/>
      <c r="I2" s="24"/>
      <c r="J2" s="24"/>
      <c r="K2" s="24"/>
      <c r="L2" s="24"/>
    </row>
    <row r="3" spans="1:15" ht="62" x14ac:dyDescent="0.3">
      <c r="A3" s="207"/>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5" ht="40" customHeight="1" x14ac:dyDescent="0.3">
      <c r="A4" s="207"/>
      <c r="B4" s="217">
        <v>1</v>
      </c>
      <c r="C4" s="221" t="s">
        <v>310</v>
      </c>
      <c r="D4" s="221" t="s">
        <v>311</v>
      </c>
      <c r="E4" s="215" t="s">
        <v>312</v>
      </c>
      <c r="F4" s="216" t="s">
        <v>119</v>
      </c>
      <c r="G4" s="217" t="s">
        <v>313</v>
      </c>
      <c r="H4" s="218">
        <v>1</v>
      </c>
      <c r="I4" s="219"/>
      <c r="J4" s="219"/>
      <c r="K4" s="219"/>
      <c r="L4" s="219"/>
      <c r="M4" s="222" t="s">
        <v>77</v>
      </c>
      <c r="N4" s="219"/>
      <c r="O4" s="8"/>
    </row>
    <row r="5" spans="1:15" ht="46.5" customHeight="1" x14ac:dyDescent="0.3">
      <c r="A5" s="207"/>
      <c r="B5" s="217"/>
      <c r="C5" s="221"/>
      <c r="D5" s="221"/>
      <c r="E5" s="215"/>
      <c r="F5" s="216"/>
      <c r="G5" s="217"/>
      <c r="H5" s="218"/>
      <c r="I5" s="219"/>
      <c r="J5" s="219"/>
      <c r="K5" s="219"/>
      <c r="L5" s="219"/>
      <c r="M5" s="222"/>
      <c r="N5" s="219"/>
    </row>
    <row r="6" spans="1:15" ht="24.65" customHeight="1" x14ac:dyDescent="0.3">
      <c r="A6" s="207"/>
      <c r="B6" s="217"/>
      <c r="C6" s="221"/>
      <c r="D6" s="221"/>
      <c r="E6" s="215"/>
      <c r="F6" s="216"/>
      <c r="G6" s="217"/>
      <c r="H6" s="218"/>
      <c r="I6" s="219"/>
      <c r="J6" s="219"/>
      <c r="K6" s="219"/>
      <c r="L6" s="219"/>
      <c r="M6" s="222"/>
      <c r="N6" s="219"/>
    </row>
    <row r="7" spans="1:15" ht="47.15" customHeight="1" x14ac:dyDescent="0.3">
      <c r="B7" s="48"/>
      <c r="C7" s="48"/>
      <c r="D7" s="48"/>
      <c r="E7" s="174"/>
      <c r="F7" s="223" t="s">
        <v>233</v>
      </c>
      <c r="G7" s="223"/>
      <c r="H7" s="175">
        <v>1</v>
      </c>
      <c r="I7" s="49"/>
      <c r="J7" s="49"/>
      <c r="K7" s="49"/>
      <c r="L7" s="49"/>
      <c r="M7" s="49"/>
      <c r="N7" s="49"/>
    </row>
  </sheetData>
  <mergeCells count="16">
    <mergeCell ref="J4:J6"/>
    <mergeCell ref="K4:K6"/>
    <mergeCell ref="A1:A1048576"/>
    <mergeCell ref="B1:N1"/>
    <mergeCell ref="B4:B6"/>
    <mergeCell ref="C4:C6"/>
    <mergeCell ref="D4:D6"/>
    <mergeCell ref="F4:F6"/>
    <mergeCell ref="L4:L6"/>
    <mergeCell ref="M4:M6"/>
    <mergeCell ref="N4:N6"/>
    <mergeCell ref="F7:G7"/>
    <mergeCell ref="E4:E6"/>
    <mergeCell ref="G4:G6"/>
    <mergeCell ref="H4:H6"/>
    <mergeCell ref="I4:I6"/>
  </mergeCells>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6"/>
  <sheetViews>
    <sheetView zoomScale="50" zoomScaleNormal="50" zoomScaleSheetLayoutView="100" workbookViewId="0">
      <selection activeCell="G3" sqref="G3"/>
    </sheetView>
  </sheetViews>
  <sheetFormatPr baseColWidth="10" defaultColWidth="10.81640625" defaultRowHeight="14" x14ac:dyDescent="0.3"/>
  <cols>
    <col min="1" max="1" width="3.26953125" style="207" customWidth="1"/>
    <col min="2" max="2" width="7"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1796875" style="6" customWidth="1"/>
    <col min="9" max="9" width="21" style="6" customWidth="1"/>
    <col min="10" max="10" width="24.54296875" style="6" customWidth="1"/>
    <col min="11" max="11" width="18.1796875" style="6" customWidth="1"/>
    <col min="12" max="12" width="13.453125" style="6" customWidth="1"/>
    <col min="13" max="13" width="34" style="6" customWidth="1"/>
    <col min="14" max="14" width="24.453125" style="6" customWidth="1"/>
    <col min="15" max="16384" width="10.81640625" style="6"/>
  </cols>
  <sheetData>
    <row r="1" spans="1:14" ht="19"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99.75" customHeight="1" x14ac:dyDescent="0.35">
      <c r="A4" s="207"/>
      <c r="B4" s="63">
        <v>1</v>
      </c>
      <c r="C4" s="63" t="s">
        <v>314</v>
      </c>
      <c r="D4" s="64" t="s">
        <v>315</v>
      </c>
      <c r="E4" s="173" t="s">
        <v>316</v>
      </c>
      <c r="F4" s="172" t="s">
        <v>317</v>
      </c>
      <c r="G4" s="63" t="s">
        <v>253</v>
      </c>
      <c r="H4" s="66">
        <v>1</v>
      </c>
      <c r="I4" s="67"/>
      <c r="J4" s="68"/>
      <c r="K4" s="68"/>
      <c r="L4" s="68"/>
      <c r="M4" s="67" t="s">
        <v>77</v>
      </c>
      <c r="N4" s="68"/>
    </row>
    <row r="5" spans="1:14" s="8" customFormat="1" ht="125.15" customHeight="1" x14ac:dyDescent="0.35">
      <c r="A5" s="207"/>
      <c r="B5" s="63">
        <v>2</v>
      </c>
      <c r="C5" s="63" t="s">
        <v>314</v>
      </c>
      <c r="D5" s="64" t="s">
        <v>318</v>
      </c>
      <c r="E5" s="173" t="s">
        <v>319</v>
      </c>
      <c r="F5" s="172" t="s">
        <v>317</v>
      </c>
      <c r="G5" s="63" t="s">
        <v>253</v>
      </c>
      <c r="H5" s="66">
        <v>1</v>
      </c>
      <c r="I5" s="67"/>
      <c r="J5" s="68"/>
      <c r="K5" s="68"/>
      <c r="L5" s="68"/>
      <c r="M5" s="67" t="s">
        <v>77</v>
      </c>
      <c r="N5" s="68"/>
    </row>
    <row r="6" spans="1:14" ht="57" customHeight="1" x14ac:dyDescent="0.3">
      <c r="F6" s="209" t="s">
        <v>233</v>
      </c>
      <c r="G6" s="209"/>
      <c r="H6" s="84">
        <f>AVERAGE(H4:H5)</f>
        <v>1</v>
      </c>
    </row>
  </sheetData>
  <autoFilter ref="B3:N6" xr:uid="{00000000-0009-0000-0000-00000D000000}"/>
  <mergeCells count="2">
    <mergeCell ref="A1:A1048576"/>
    <mergeCell ref="F6:G6"/>
  </mergeCells>
  <conditionalFormatting sqref="H4:H5">
    <cfRule type="cellIs" dxfId="306" priority="1" operator="between">
      <formula>0.4</formula>
      <formula>0.7</formula>
    </cfRule>
  </conditionalFormatting>
  <conditionalFormatting sqref="H4:H6">
    <cfRule type="cellIs" dxfId="305" priority="5" operator="equal">
      <formula>"NA"</formula>
    </cfRule>
    <cfRule type="cellIs" dxfId="304" priority="6" operator="between">
      <formula>0</formula>
      <formula>0.39</formula>
    </cfRule>
    <cfRule type="cellIs" dxfId="303" priority="7" operator="between">
      <formula>0.9</formula>
      <formula>1</formula>
    </cfRule>
  </conditionalFormatting>
  <conditionalFormatting sqref="M4:M5">
    <cfRule type="cellIs" dxfId="302" priority="2" operator="equal">
      <formula>"NA"</formula>
    </cfRule>
    <cfRule type="cellIs" dxfId="301" priority="3" operator="equal">
      <formula>0</formula>
    </cfRule>
    <cfRule type="cellIs" dxfId="300" priority="4" operator="equal">
      <formula>1</formula>
    </cfRule>
  </conditionalFormatting>
  <pageMargins left="0.25" right="0.25" top="0.75" bottom="0.75" header="0.3" footer="0.3"/>
  <pageSetup scale="34"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1"/>
  <sheetViews>
    <sheetView topLeftCell="A7" zoomScale="60" zoomScaleNormal="60" zoomScaleSheetLayoutView="100" workbookViewId="0">
      <selection activeCell="G3" sqref="G3"/>
    </sheetView>
  </sheetViews>
  <sheetFormatPr baseColWidth="10" defaultColWidth="10.81640625" defaultRowHeight="14" x14ac:dyDescent="0.3"/>
  <cols>
    <col min="1" max="1" width="2.54296875" style="6" customWidth="1"/>
    <col min="2" max="2" width="7" style="6" customWidth="1"/>
    <col min="3" max="3" width="27.81640625" style="6" customWidth="1"/>
    <col min="4" max="4" width="18.81640625" style="6" customWidth="1"/>
    <col min="5" max="5" width="78.453125" style="14" customWidth="1"/>
    <col min="6" max="6" width="24.453125" style="6" customWidth="1"/>
    <col min="7" max="8" width="29.453125" style="6" customWidth="1"/>
    <col min="9" max="9" width="21" style="6" customWidth="1"/>
    <col min="10" max="10" width="24.54296875" style="6" customWidth="1"/>
    <col min="11" max="11" width="18.1796875" style="6" customWidth="1"/>
    <col min="12" max="12" width="13.453125" style="6" customWidth="1"/>
    <col min="13" max="13" width="30.81640625" style="6" customWidth="1"/>
    <col min="14" max="14" width="24.453125" style="6" customWidth="1"/>
    <col min="15" max="16384" width="10.81640625" style="6"/>
  </cols>
  <sheetData>
    <row r="1" spans="2:14" ht="19"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86.5" customHeight="1" x14ac:dyDescent="0.35">
      <c r="B4" s="63">
        <v>1</v>
      </c>
      <c r="C4" s="63" t="s">
        <v>320</v>
      </c>
      <c r="D4" s="117" t="s">
        <v>74</v>
      </c>
      <c r="E4" s="170" t="s">
        <v>321</v>
      </c>
      <c r="F4" s="65" t="s">
        <v>322</v>
      </c>
      <c r="G4" s="63" t="s">
        <v>76</v>
      </c>
      <c r="H4" s="66">
        <v>1</v>
      </c>
      <c r="I4" s="67"/>
      <c r="J4" s="68"/>
      <c r="K4" s="68"/>
      <c r="L4" s="68"/>
      <c r="M4" s="67" t="s">
        <v>77</v>
      </c>
      <c r="N4" s="68"/>
    </row>
    <row r="5" spans="2:14" s="8" customFormat="1" ht="38.5" customHeight="1" x14ac:dyDescent="0.35">
      <c r="B5" s="63">
        <v>2</v>
      </c>
      <c r="C5" s="63" t="s">
        <v>320</v>
      </c>
      <c r="D5" s="117" t="s">
        <v>129</v>
      </c>
      <c r="E5" s="170" t="s">
        <v>323</v>
      </c>
      <c r="F5" s="65" t="s">
        <v>322</v>
      </c>
      <c r="G5" s="63" t="s">
        <v>76</v>
      </c>
      <c r="H5" s="66">
        <v>1</v>
      </c>
      <c r="I5" s="67"/>
      <c r="J5" s="68"/>
      <c r="K5" s="68"/>
      <c r="L5" s="68"/>
      <c r="M5" s="67" t="s">
        <v>77</v>
      </c>
      <c r="N5" s="68"/>
    </row>
    <row r="6" spans="2:14" s="8" customFormat="1" ht="54.65" customHeight="1" x14ac:dyDescent="0.35">
      <c r="B6" s="63">
        <v>3</v>
      </c>
      <c r="C6" s="63" t="s">
        <v>320</v>
      </c>
      <c r="D6" s="117" t="s">
        <v>211</v>
      </c>
      <c r="E6" s="170" t="s">
        <v>324</v>
      </c>
      <c r="F6" s="65" t="s">
        <v>322</v>
      </c>
      <c r="G6" s="63" t="s">
        <v>76</v>
      </c>
      <c r="H6" s="66">
        <v>1</v>
      </c>
      <c r="I6" s="67"/>
      <c r="J6" s="68"/>
      <c r="K6" s="68"/>
      <c r="L6" s="68"/>
      <c r="M6" s="67" t="s">
        <v>77</v>
      </c>
      <c r="N6" s="68"/>
    </row>
    <row r="7" spans="2:14" s="8" customFormat="1" ht="108.65" customHeight="1" x14ac:dyDescent="0.35">
      <c r="B7" s="63">
        <v>4</v>
      </c>
      <c r="C7" s="63" t="s">
        <v>320</v>
      </c>
      <c r="D7" s="117" t="s">
        <v>213</v>
      </c>
      <c r="E7" s="170" t="s">
        <v>325</v>
      </c>
      <c r="F7" s="65" t="s">
        <v>322</v>
      </c>
      <c r="G7" s="63" t="s">
        <v>76</v>
      </c>
      <c r="H7" s="66">
        <v>1</v>
      </c>
      <c r="I7" s="67"/>
      <c r="J7" s="68"/>
      <c r="K7" s="68"/>
      <c r="L7" s="68"/>
      <c r="M7" s="67" t="s">
        <v>77</v>
      </c>
      <c r="N7" s="68"/>
    </row>
    <row r="8" spans="2:14" s="8" customFormat="1" ht="116.5" customHeight="1" x14ac:dyDescent="0.35">
      <c r="B8" s="63">
        <v>5</v>
      </c>
      <c r="C8" s="63" t="s">
        <v>320</v>
      </c>
      <c r="D8" s="117" t="s">
        <v>326</v>
      </c>
      <c r="E8" s="170" t="s">
        <v>327</v>
      </c>
      <c r="F8" s="65" t="s">
        <v>322</v>
      </c>
      <c r="G8" s="63" t="s">
        <v>76</v>
      </c>
      <c r="H8" s="66">
        <v>1</v>
      </c>
      <c r="I8" s="67"/>
      <c r="J8" s="68"/>
      <c r="K8" s="68"/>
      <c r="L8" s="68"/>
      <c r="M8" s="67" t="s">
        <v>77</v>
      </c>
      <c r="N8" s="68"/>
    </row>
    <row r="9" spans="2:14" s="8" customFormat="1" ht="56.5" customHeight="1" x14ac:dyDescent="0.35">
      <c r="B9" s="63">
        <v>6</v>
      </c>
      <c r="C9" s="63" t="s">
        <v>320</v>
      </c>
      <c r="D9" s="117" t="s">
        <v>217</v>
      </c>
      <c r="E9" s="170" t="s">
        <v>328</v>
      </c>
      <c r="F9" s="65" t="s">
        <v>322</v>
      </c>
      <c r="G9" s="63" t="s">
        <v>76</v>
      </c>
      <c r="H9" s="66">
        <v>1</v>
      </c>
      <c r="I9" s="67"/>
      <c r="J9" s="68"/>
      <c r="K9" s="68"/>
      <c r="L9" s="68"/>
      <c r="M9" s="67" t="s">
        <v>77</v>
      </c>
      <c r="N9" s="68"/>
    </row>
    <row r="10" spans="2:14" s="8" customFormat="1" ht="53.5" customHeight="1" x14ac:dyDescent="0.35">
      <c r="B10" s="63">
        <v>7</v>
      </c>
      <c r="C10" s="63" t="s">
        <v>320</v>
      </c>
      <c r="D10" s="117" t="s">
        <v>329</v>
      </c>
      <c r="E10" s="170" t="s">
        <v>330</v>
      </c>
      <c r="F10" s="65" t="s">
        <v>322</v>
      </c>
      <c r="G10" s="63" t="s">
        <v>76</v>
      </c>
      <c r="H10" s="66">
        <v>1</v>
      </c>
      <c r="I10" s="67"/>
      <c r="J10" s="68"/>
      <c r="K10" s="68"/>
      <c r="L10" s="68"/>
      <c r="M10" s="67" t="s">
        <v>77</v>
      </c>
      <c r="N10" s="68"/>
    </row>
    <row r="11" spans="2:14" ht="57" customHeight="1" x14ac:dyDescent="0.3">
      <c r="F11" s="209" t="s">
        <v>233</v>
      </c>
      <c r="G11" s="209"/>
      <c r="H11" s="84">
        <f>AVERAGE(H4:H10)</f>
        <v>1</v>
      </c>
    </row>
  </sheetData>
  <autoFilter ref="B3:N11" xr:uid="{00000000-0009-0000-0000-00000E000000}"/>
  <mergeCells count="1">
    <mergeCell ref="F11:G11"/>
  </mergeCells>
  <phoneticPr fontId="11" type="noConversion"/>
  <conditionalFormatting sqref="H4:H10">
    <cfRule type="cellIs" dxfId="299" priority="1" operator="between">
      <formula>0.4</formula>
      <formula>0.7</formula>
    </cfRule>
  </conditionalFormatting>
  <conditionalFormatting sqref="H4:H11">
    <cfRule type="cellIs" dxfId="298" priority="5" operator="equal">
      <formula>"NA"</formula>
    </cfRule>
    <cfRule type="cellIs" dxfId="297" priority="6" operator="between">
      <formula>0</formula>
      <formula>0.39</formula>
    </cfRule>
    <cfRule type="cellIs" dxfId="296" priority="7" operator="between">
      <formula>0.9</formula>
      <formula>1</formula>
    </cfRule>
  </conditionalFormatting>
  <conditionalFormatting sqref="M4:M10">
    <cfRule type="cellIs" dxfId="295" priority="2" operator="equal">
      <formula>"NA"</formula>
    </cfRule>
    <cfRule type="cellIs" dxfId="294" priority="3" operator="equal">
      <formula>0</formula>
    </cfRule>
    <cfRule type="cellIs" dxfId="293" priority="4" operator="equal">
      <formula>1</formula>
    </cfRule>
  </conditionalFormatting>
  <pageMargins left="0.25" right="0.25" top="0.75" bottom="0.75" header="0.3" footer="0.3"/>
  <pageSetup scale="34"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1"/>
  <sheetViews>
    <sheetView topLeftCell="A7" zoomScale="50" zoomScaleNormal="50" zoomScaleSheetLayoutView="100" workbookViewId="0">
      <selection activeCell="B3" sqref="B3:N3"/>
    </sheetView>
  </sheetViews>
  <sheetFormatPr baseColWidth="10" defaultColWidth="10.81640625" defaultRowHeight="14" x14ac:dyDescent="0.3"/>
  <cols>
    <col min="1" max="1" width="3.453125" style="6" customWidth="1"/>
    <col min="2" max="2" width="6.54296875" style="6" customWidth="1"/>
    <col min="3" max="3" width="26.1796875" style="6" customWidth="1"/>
    <col min="4" max="4" width="18.81640625" style="6" customWidth="1"/>
    <col min="5" max="5" width="93.54296875" style="14" customWidth="1"/>
    <col min="6" max="6" width="22.81640625" style="6" customWidth="1"/>
    <col min="7" max="7" width="25.7265625" style="6" customWidth="1"/>
    <col min="8" max="8" width="33.26953125" style="6" customWidth="1"/>
    <col min="9" max="9" width="21" style="6" customWidth="1"/>
    <col min="10" max="10" width="24.54296875" style="6" customWidth="1"/>
    <col min="11" max="11" width="18.1796875" style="6" customWidth="1"/>
    <col min="12" max="12" width="13.453125" style="6" customWidth="1"/>
    <col min="13" max="13" width="32.726562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62" x14ac:dyDescent="0.35">
      <c r="B4" s="63">
        <v>1</v>
      </c>
      <c r="C4" s="63" t="s">
        <v>331</v>
      </c>
      <c r="D4" s="117" t="s">
        <v>332</v>
      </c>
      <c r="E4" s="170" t="s">
        <v>333</v>
      </c>
      <c r="F4" s="68" t="s">
        <v>334</v>
      </c>
      <c r="G4" s="63" t="s">
        <v>76</v>
      </c>
      <c r="H4" s="66">
        <v>0</v>
      </c>
      <c r="I4" s="68" t="s">
        <v>334</v>
      </c>
      <c r="J4" s="68" t="s">
        <v>335</v>
      </c>
      <c r="K4" s="68" t="s">
        <v>76</v>
      </c>
      <c r="L4" s="124">
        <v>45839</v>
      </c>
      <c r="M4" s="67">
        <v>0</v>
      </c>
      <c r="N4" s="68"/>
    </row>
    <row r="5" spans="2:14" s="8" customFormat="1" ht="80.5" customHeight="1" x14ac:dyDescent="0.35">
      <c r="B5" s="63">
        <v>2</v>
      </c>
      <c r="C5" s="63" t="s">
        <v>331</v>
      </c>
      <c r="D5" s="117" t="s">
        <v>336</v>
      </c>
      <c r="E5" s="170" t="s">
        <v>337</v>
      </c>
      <c r="F5" s="68" t="s">
        <v>338</v>
      </c>
      <c r="G5" s="63" t="s">
        <v>76</v>
      </c>
      <c r="H5" s="66">
        <v>0</v>
      </c>
      <c r="I5" s="68" t="s">
        <v>338</v>
      </c>
      <c r="J5" s="68" t="s">
        <v>339</v>
      </c>
      <c r="K5" s="68" t="s">
        <v>76</v>
      </c>
      <c r="L5" s="124">
        <v>45839</v>
      </c>
      <c r="M5" s="67">
        <v>0</v>
      </c>
      <c r="N5" s="68"/>
    </row>
    <row r="6" spans="2:14" s="8" customFormat="1" ht="90" customHeight="1" x14ac:dyDescent="0.35">
      <c r="B6" s="63">
        <v>3</v>
      </c>
      <c r="C6" s="63" t="s">
        <v>331</v>
      </c>
      <c r="D6" s="117" t="s">
        <v>340</v>
      </c>
      <c r="E6" s="170" t="s">
        <v>341</v>
      </c>
      <c r="F6" s="68" t="s">
        <v>342</v>
      </c>
      <c r="G6" s="63" t="s">
        <v>76</v>
      </c>
      <c r="H6" s="66">
        <v>0</v>
      </c>
      <c r="I6" s="68" t="s">
        <v>342</v>
      </c>
      <c r="J6" s="68" t="s">
        <v>343</v>
      </c>
      <c r="K6" s="68" t="s">
        <v>76</v>
      </c>
      <c r="L6" s="124">
        <v>45839</v>
      </c>
      <c r="M6" s="67">
        <v>0</v>
      </c>
      <c r="N6" s="68"/>
    </row>
    <row r="7" spans="2:14" s="8" customFormat="1" ht="390.65" customHeight="1" x14ac:dyDescent="0.35">
      <c r="B7" s="63">
        <v>4</v>
      </c>
      <c r="C7" s="63" t="s">
        <v>331</v>
      </c>
      <c r="D7" s="117" t="s">
        <v>344</v>
      </c>
      <c r="E7" s="170" t="s">
        <v>345</v>
      </c>
      <c r="F7" s="68" t="s">
        <v>346</v>
      </c>
      <c r="G7" s="63" t="s">
        <v>76</v>
      </c>
      <c r="H7" s="66">
        <v>0</v>
      </c>
      <c r="I7" s="68" t="s">
        <v>346</v>
      </c>
      <c r="J7" s="68" t="s">
        <v>347</v>
      </c>
      <c r="K7" s="68" t="s">
        <v>76</v>
      </c>
      <c r="L7" s="124">
        <v>45839</v>
      </c>
      <c r="M7" s="67">
        <v>0</v>
      </c>
      <c r="N7" s="68"/>
    </row>
    <row r="8" spans="2:14" s="8" customFormat="1" ht="59.5" customHeight="1" x14ac:dyDescent="0.35">
      <c r="B8" s="63">
        <v>5</v>
      </c>
      <c r="C8" s="63" t="s">
        <v>331</v>
      </c>
      <c r="D8" s="117" t="s">
        <v>105</v>
      </c>
      <c r="E8" s="170" t="s">
        <v>348</v>
      </c>
      <c r="F8" s="68" t="s">
        <v>349</v>
      </c>
      <c r="G8" s="63" t="s">
        <v>76</v>
      </c>
      <c r="H8" s="66">
        <v>0</v>
      </c>
      <c r="I8" s="68" t="s">
        <v>349</v>
      </c>
      <c r="J8" s="68" t="s">
        <v>350</v>
      </c>
      <c r="K8" s="68" t="s">
        <v>76</v>
      </c>
      <c r="L8" s="124">
        <v>45839</v>
      </c>
      <c r="M8" s="67">
        <v>0</v>
      </c>
      <c r="N8" s="68"/>
    </row>
    <row r="9" spans="2:14" s="8" customFormat="1" ht="108.65" customHeight="1" x14ac:dyDescent="0.35">
      <c r="B9" s="63">
        <v>6</v>
      </c>
      <c r="C9" s="63" t="s">
        <v>331</v>
      </c>
      <c r="D9" s="117" t="s">
        <v>351</v>
      </c>
      <c r="E9" s="170" t="s">
        <v>352</v>
      </c>
      <c r="F9" s="68" t="s">
        <v>353</v>
      </c>
      <c r="G9" s="63" t="s">
        <v>76</v>
      </c>
      <c r="H9" s="66">
        <v>0</v>
      </c>
      <c r="I9" s="68" t="s">
        <v>353</v>
      </c>
      <c r="J9" s="68" t="s">
        <v>354</v>
      </c>
      <c r="K9" s="68" t="s">
        <v>76</v>
      </c>
      <c r="L9" s="124">
        <v>45839</v>
      </c>
      <c r="M9" s="67">
        <v>0</v>
      </c>
      <c r="N9" s="68"/>
    </row>
    <row r="10" spans="2:14" s="8" customFormat="1" ht="72.650000000000006" customHeight="1" x14ac:dyDescent="0.35">
      <c r="B10" s="63">
        <v>7</v>
      </c>
      <c r="C10" s="63" t="s">
        <v>331</v>
      </c>
      <c r="D10" s="117" t="s">
        <v>355</v>
      </c>
      <c r="E10" s="171" t="s">
        <v>356</v>
      </c>
      <c r="F10" s="68" t="s">
        <v>357</v>
      </c>
      <c r="G10" s="63" t="s">
        <v>76</v>
      </c>
      <c r="H10" s="66">
        <v>0</v>
      </c>
      <c r="I10" s="68" t="s">
        <v>357</v>
      </c>
      <c r="J10" s="68" t="s">
        <v>358</v>
      </c>
      <c r="K10" s="68" t="s">
        <v>76</v>
      </c>
      <c r="L10" s="124">
        <v>45839</v>
      </c>
      <c r="M10" s="67">
        <v>0</v>
      </c>
      <c r="N10" s="68"/>
    </row>
    <row r="11" spans="2:14" ht="57" customHeight="1" x14ac:dyDescent="0.3">
      <c r="F11" s="209" t="s">
        <v>233</v>
      </c>
      <c r="G11" s="209"/>
      <c r="H11" s="84">
        <f>AVERAGE(H4:H7)</f>
        <v>0</v>
      </c>
      <c r="J11" s="209" t="s">
        <v>359</v>
      </c>
      <c r="K11" s="209"/>
      <c r="L11" s="209"/>
      <c r="M11" s="67">
        <f>AVERAGE(M4:M10)</f>
        <v>0</v>
      </c>
    </row>
  </sheetData>
  <autoFilter ref="B3:N11" xr:uid="{00000000-0009-0000-0000-00000F000000}"/>
  <mergeCells count="2">
    <mergeCell ref="F11:G11"/>
    <mergeCell ref="J11:L11"/>
  </mergeCells>
  <conditionalFormatting sqref="H4:H10">
    <cfRule type="cellIs" dxfId="292" priority="4" operator="between">
      <formula>0.4</formula>
      <formula>0.7</formula>
    </cfRule>
  </conditionalFormatting>
  <conditionalFormatting sqref="H4:H11">
    <cfRule type="cellIs" dxfId="291" priority="8" operator="equal">
      <formula>"NA"</formula>
    </cfRule>
    <cfRule type="cellIs" dxfId="290" priority="9" operator="between">
      <formula>0</formula>
      <formula>0.39</formula>
    </cfRule>
    <cfRule type="cellIs" dxfId="289" priority="10" operator="between">
      <formula>0.9</formula>
      <formula>1</formula>
    </cfRule>
  </conditionalFormatting>
  <conditionalFormatting sqref="M4:M11">
    <cfRule type="cellIs" dxfId="288" priority="1" operator="equal">
      <formula>"NA"</formula>
    </cfRule>
    <cfRule type="cellIs" dxfId="287" priority="2" operator="equal">
      <formula>0</formula>
    </cfRule>
    <cfRule type="cellIs" dxfId="286" priority="3" operator="equal">
      <formula>1</formula>
    </cfRule>
  </conditionalFormatting>
  <pageMargins left="0.25" right="0.25" top="0.75" bottom="0.75" header="0.3" footer="0.3"/>
  <pageSetup scale="34"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6"/>
  <sheetViews>
    <sheetView zoomScale="50" zoomScaleNormal="50" zoomScaleSheetLayoutView="100" workbookViewId="0">
      <selection activeCell="G3" sqref="G3"/>
    </sheetView>
  </sheetViews>
  <sheetFormatPr baseColWidth="10" defaultColWidth="10.81640625" defaultRowHeight="14" x14ac:dyDescent="0.3"/>
  <cols>
    <col min="1" max="1" width="3.26953125" style="6" customWidth="1"/>
    <col min="2" max="2" width="7.4531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4.179687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2:14" ht="20.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86.5" customHeight="1" x14ac:dyDescent="0.35">
      <c r="B4" s="63">
        <v>1</v>
      </c>
      <c r="C4" s="63" t="s">
        <v>360</v>
      </c>
      <c r="D4" s="117" t="s">
        <v>361</v>
      </c>
      <c r="E4" s="120" t="s">
        <v>362</v>
      </c>
      <c r="F4" s="63" t="s">
        <v>119</v>
      </c>
      <c r="G4" s="63" t="s">
        <v>76</v>
      </c>
      <c r="H4" s="66">
        <v>1</v>
      </c>
      <c r="I4" s="67"/>
      <c r="J4" s="68"/>
      <c r="K4" s="68"/>
      <c r="L4" s="68"/>
      <c r="M4" s="67" t="s">
        <v>77</v>
      </c>
      <c r="N4" s="68"/>
    </row>
    <row r="5" spans="2:14" s="8" customFormat="1" ht="75.650000000000006" customHeight="1" x14ac:dyDescent="0.35">
      <c r="B5" s="63">
        <v>2</v>
      </c>
      <c r="C5" s="63" t="s">
        <v>360</v>
      </c>
      <c r="D5" s="117" t="s">
        <v>332</v>
      </c>
      <c r="E5" s="120" t="s">
        <v>363</v>
      </c>
      <c r="F5" s="63" t="s">
        <v>119</v>
      </c>
      <c r="G5" s="63" t="s">
        <v>76</v>
      </c>
      <c r="H5" s="66">
        <v>1</v>
      </c>
      <c r="I5" s="67"/>
      <c r="J5" s="68"/>
      <c r="K5" s="68"/>
      <c r="L5" s="68"/>
      <c r="M5" s="67" t="s">
        <v>77</v>
      </c>
      <c r="N5" s="68"/>
    </row>
    <row r="6" spans="2:14" ht="57" customHeight="1" x14ac:dyDescent="0.3">
      <c r="F6" s="209" t="s">
        <v>233</v>
      </c>
      <c r="G6" s="209"/>
      <c r="H6" s="84">
        <f>AVERAGE(H4:H5)</f>
        <v>1</v>
      </c>
    </row>
  </sheetData>
  <autoFilter ref="B3:N6" xr:uid="{00000000-0009-0000-0000-000010000000}"/>
  <mergeCells count="1">
    <mergeCell ref="F6:G6"/>
  </mergeCells>
  <conditionalFormatting sqref="H4:H5">
    <cfRule type="cellIs" dxfId="285" priority="1" operator="between">
      <formula>0.4</formula>
      <formula>0.7</formula>
    </cfRule>
  </conditionalFormatting>
  <conditionalFormatting sqref="H4:H6">
    <cfRule type="cellIs" dxfId="284" priority="5" operator="equal">
      <formula>"NA"</formula>
    </cfRule>
    <cfRule type="cellIs" dxfId="283" priority="6" operator="between">
      <formula>0</formula>
      <formula>0.39</formula>
    </cfRule>
    <cfRule type="cellIs" dxfId="282" priority="7" operator="between">
      <formula>0.9</formula>
      <formula>1</formula>
    </cfRule>
  </conditionalFormatting>
  <conditionalFormatting sqref="M4:M5">
    <cfRule type="cellIs" dxfId="281" priority="2" operator="equal">
      <formula>"NA"</formula>
    </cfRule>
    <cfRule type="cellIs" dxfId="280" priority="3" operator="equal">
      <formula>0</formula>
    </cfRule>
    <cfRule type="cellIs" dxfId="279" priority="4" operator="equal">
      <formula>1</formula>
    </cfRule>
  </conditionalFormatting>
  <pageMargins left="0.25" right="0.25" top="0.75" bottom="0.75" header="0.3" footer="0.3"/>
  <pageSetup scale="34" orientation="landscape"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7"/>
  <sheetViews>
    <sheetView topLeftCell="A13" zoomScale="50" zoomScaleNormal="50" zoomScaleSheetLayoutView="100" workbookViewId="0">
      <selection activeCell="B3" sqref="B3:N3"/>
    </sheetView>
  </sheetViews>
  <sheetFormatPr baseColWidth="10" defaultColWidth="10.81640625" defaultRowHeight="14" x14ac:dyDescent="0.3"/>
  <cols>
    <col min="1" max="1" width="3.26953125" style="6" customWidth="1"/>
    <col min="2" max="2" width="7.453125" style="6" customWidth="1"/>
    <col min="3" max="3" width="27.81640625" style="6" customWidth="1"/>
    <col min="4" max="4" width="18.81640625" style="6" customWidth="1"/>
    <col min="5" max="5" width="78.453125" style="30" customWidth="1"/>
    <col min="6" max="6" width="24.453125" style="51" customWidth="1"/>
    <col min="7" max="7" width="29.453125" style="51" customWidth="1"/>
    <col min="8" max="8" width="34.453125" style="6" customWidth="1"/>
    <col min="9" max="9" width="21" style="6" customWidth="1"/>
    <col min="10" max="10" width="24.54296875" style="6" customWidth="1"/>
    <col min="11" max="11" width="18.1796875" style="6" customWidth="1"/>
    <col min="12" max="12" width="13.453125" style="6" customWidth="1"/>
    <col min="13" max="13" width="34"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80.150000000000006" customHeight="1" x14ac:dyDescent="0.35">
      <c r="B4" s="63">
        <v>1</v>
      </c>
      <c r="C4" s="63" t="s">
        <v>364</v>
      </c>
      <c r="D4" s="117" t="s">
        <v>74</v>
      </c>
      <c r="E4" s="120" t="s">
        <v>365</v>
      </c>
      <c r="F4" s="65" t="s">
        <v>366</v>
      </c>
      <c r="G4" s="63" t="s">
        <v>253</v>
      </c>
      <c r="H4" s="66">
        <v>1</v>
      </c>
      <c r="I4" s="67"/>
      <c r="J4" s="68"/>
      <c r="K4" s="68"/>
      <c r="L4" s="68"/>
      <c r="M4" s="67" t="s">
        <v>77</v>
      </c>
      <c r="N4" s="68"/>
    </row>
    <row r="5" spans="2:14" s="8" customFormat="1" ht="76.5" customHeight="1" x14ac:dyDescent="0.35">
      <c r="B5" s="63">
        <v>2</v>
      </c>
      <c r="C5" s="63" t="s">
        <v>364</v>
      </c>
      <c r="D5" s="117" t="s">
        <v>361</v>
      </c>
      <c r="E5" s="120" t="s">
        <v>367</v>
      </c>
      <c r="F5" s="65" t="s">
        <v>366</v>
      </c>
      <c r="G5" s="63" t="s">
        <v>253</v>
      </c>
      <c r="H5" s="66">
        <v>1</v>
      </c>
      <c r="I5" s="67"/>
      <c r="J5" s="68"/>
      <c r="K5" s="68"/>
      <c r="L5" s="68"/>
      <c r="M5" s="67" t="s">
        <v>77</v>
      </c>
      <c r="N5" s="68"/>
    </row>
    <row r="6" spans="2:14" s="8" customFormat="1" ht="69.650000000000006" customHeight="1" x14ac:dyDescent="0.35">
      <c r="B6" s="63">
        <v>3</v>
      </c>
      <c r="C6" s="63" t="s">
        <v>364</v>
      </c>
      <c r="D6" s="117" t="s">
        <v>368</v>
      </c>
      <c r="E6" s="120" t="s">
        <v>369</v>
      </c>
      <c r="F6" s="65" t="s">
        <v>366</v>
      </c>
      <c r="G6" s="63" t="s">
        <v>253</v>
      </c>
      <c r="H6" s="66">
        <v>1</v>
      </c>
      <c r="I6" s="67"/>
      <c r="J6" s="68"/>
      <c r="K6" s="68"/>
      <c r="L6" s="68"/>
      <c r="M6" s="67" t="s">
        <v>77</v>
      </c>
      <c r="N6" s="68"/>
    </row>
    <row r="7" spans="2:14" s="8" customFormat="1" ht="161.15" customHeight="1" x14ac:dyDescent="0.35">
      <c r="B7" s="63">
        <v>4</v>
      </c>
      <c r="C7" s="63" t="s">
        <v>364</v>
      </c>
      <c r="D7" s="117" t="s">
        <v>81</v>
      </c>
      <c r="E7" s="120" t="s">
        <v>370</v>
      </c>
      <c r="F7" s="65" t="s">
        <v>119</v>
      </c>
      <c r="G7" s="63" t="s">
        <v>253</v>
      </c>
      <c r="H7" s="66">
        <v>1</v>
      </c>
      <c r="I7" s="67"/>
      <c r="J7" s="68"/>
      <c r="K7" s="68"/>
      <c r="L7" s="68"/>
      <c r="M7" s="67" t="s">
        <v>77</v>
      </c>
      <c r="N7" s="68"/>
    </row>
    <row r="8" spans="2:14" s="8" customFormat="1" ht="62.15" customHeight="1" x14ac:dyDescent="0.35">
      <c r="B8" s="63">
        <v>5</v>
      </c>
      <c r="C8" s="63" t="s">
        <v>364</v>
      </c>
      <c r="D8" s="117" t="s">
        <v>86</v>
      </c>
      <c r="E8" s="120" t="s">
        <v>371</v>
      </c>
      <c r="F8" s="65" t="s">
        <v>119</v>
      </c>
      <c r="G8" s="63" t="s">
        <v>253</v>
      </c>
      <c r="H8" s="66">
        <v>1</v>
      </c>
      <c r="I8" s="67"/>
      <c r="J8" s="68"/>
      <c r="K8" s="68"/>
      <c r="L8" s="68"/>
      <c r="M8" s="67" t="s">
        <v>77</v>
      </c>
      <c r="N8" s="68"/>
    </row>
    <row r="9" spans="2:14" s="8" customFormat="1" ht="164.5" customHeight="1" x14ac:dyDescent="0.35">
      <c r="B9" s="63">
        <v>6</v>
      </c>
      <c r="C9" s="63" t="s">
        <v>364</v>
      </c>
      <c r="D9" s="117" t="s">
        <v>102</v>
      </c>
      <c r="E9" s="120" t="s">
        <v>372</v>
      </c>
      <c r="F9" s="65" t="s">
        <v>373</v>
      </c>
      <c r="G9" s="63" t="s">
        <v>253</v>
      </c>
      <c r="H9" s="66">
        <v>1</v>
      </c>
      <c r="I9" s="67"/>
      <c r="J9" s="68"/>
      <c r="K9" s="68"/>
      <c r="L9" s="68"/>
      <c r="M9" s="67" t="s">
        <v>77</v>
      </c>
      <c r="N9" s="68"/>
    </row>
    <row r="10" spans="2:14" s="8" customFormat="1" ht="208.5" customHeight="1" x14ac:dyDescent="0.35">
      <c r="B10" s="63">
        <v>7</v>
      </c>
      <c r="C10" s="63" t="s">
        <v>364</v>
      </c>
      <c r="D10" s="117" t="s">
        <v>374</v>
      </c>
      <c r="E10" s="120" t="s">
        <v>375</v>
      </c>
      <c r="F10" s="65" t="s">
        <v>376</v>
      </c>
      <c r="G10" s="63" t="s">
        <v>253</v>
      </c>
      <c r="H10" s="66">
        <v>1</v>
      </c>
      <c r="I10" s="67"/>
      <c r="J10" s="68"/>
      <c r="K10" s="68"/>
      <c r="L10" s="68"/>
      <c r="M10" s="67" t="s">
        <v>77</v>
      </c>
      <c r="N10" s="68"/>
    </row>
    <row r="11" spans="2:14" s="8" customFormat="1" ht="117.65" customHeight="1" x14ac:dyDescent="0.35">
      <c r="B11" s="63">
        <v>8</v>
      </c>
      <c r="C11" s="63" t="s">
        <v>364</v>
      </c>
      <c r="D11" s="117" t="s">
        <v>127</v>
      </c>
      <c r="E11" s="120" t="s">
        <v>377</v>
      </c>
      <c r="F11" s="65" t="s">
        <v>119</v>
      </c>
      <c r="G11" s="63" t="s">
        <v>76</v>
      </c>
      <c r="H11" s="66">
        <v>1</v>
      </c>
      <c r="I11" s="67"/>
      <c r="J11" s="68"/>
      <c r="K11" s="68"/>
      <c r="L11" s="68"/>
      <c r="M11" s="67" t="s">
        <v>77</v>
      </c>
      <c r="N11" s="68"/>
    </row>
    <row r="12" spans="2:14" s="8" customFormat="1" ht="105" customHeight="1" x14ac:dyDescent="0.35">
      <c r="B12" s="63">
        <v>9</v>
      </c>
      <c r="C12" s="63" t="s">
        <v>364</v>
      </c>
      <c r="D12" s="117" t="s">
        <v>378</v>
      </c>
      <c r="E12" s="120" t="s">
        <v>379</v>
      </c>
      <c r="F12" s="65" t="s">
        <v>380</v>
      </c>
      <c r="G12" s="63" t="s">
        <v>253</v>
      </c>
      <c r="H12" s="66">
        <v>1</v>
      </c>
      <c r="I12" s="67"/>
      <c r="J12" s="68"/>
      <c r="K12" s="68"/>
      <c r="L12" s="68"/>
      <c r="M12" s="67" t="s">
        <v>77</v>
      </c>
      <c r="N12" s="68"/>
    </row>
    <row r="13" spans="2:14" s="8" customFormat="1" ht="69.75" customHeight="1" x14ac:dyDescent="0.35">
      <c r="B13" s="63">
        <v>10</v>
      </c>
      <c r="C13" s="63" t="s">
        <v>364</v>
      </c>
      <c r="D13" s="117" t="s">
        <v>381</v>
      </c>
      <c r="E13" s="120" t="s">
        <v>382</v>
      </c>
      <c r="F13" s="65" t="s">
        <v>119</v>
      </c>
      <c r="G13" s="63" t="s">
        <v>76</v>
      </c>
      <c r="H13" s="66">
        <v>1</v>
      </c>
      <c r="I13" s="67"/>
      <c r="J13" s="68"/>
      <c r="K13" s="68"/>
      <c r="L13" s="68"/>
      <c r="M13" s="67" t="s">
        <v>77</v>
      </c>
      <c r="N13" s="68"/>
    </row>
    <row r="14" spans="2:14" s="8" customFormat="1" ht="195" customHeight="1" x14ac:dyDescent="0.35">
      <c r="B14" s="63">
        <v>11</v>
      </c>
      <c r="C14" s="63" t="s">
        <v>364</v>
      </c>
      <c r="D14" s="117" t="s">
        <v>383</v>
      </c>
      <c r="E14" s="120" t="s">
        <v>384</v>
      </c>
      <c r="F14" s="65" t="s">
        <v>385</v>
      </c>
      <c r="G14" s="63" t="s">
        <v>253</v>
      </c>
      <c r="H14" s="66">
        <v>1</v>
      </c>
      <c r="I14" s="67"/>
      <c r="J14" s="68"/>
      <c r="K14" s="68"/>
      <c r="L14" s="68"/>
      <c r="M14" s="67" t="s">
        <v>77</v>
      </c>
      <c r="N14" s="68"/>
    </row>
    <row r="15" spans="2:14" s="8" customFormat="1" ht="75.650000000000006" customHeight="1" x14ac:dyDescent="0.35">
      <c r="B15" s="63">
        <v>12</v>
      </c>
      <c r="C15" s="63" t="s">
        <v>364</v>
      </c>
      <c r="D15" s="117" t="s">
        <v>386</v>
      </c>
      <c r="E15" s="120" t="s">
        <v>387</v>
      </c>
      <c r="F15" s="63" t="s">
        <v>119</v>
      </c>
      <c r="G15" s="63" t="s">
        <v>253</v>
      </c>
      <c r="H15" s="66">
        <v>1</v>
      </c>
      <c r="I15" s="67"/>
      <c r="J15" s="68"/>
      <c r="K15" s="68"/>
      <c r="L15" s="68"/>
      <c r="M15" s="67" t="s">
        <v>77</v>
      </c>
      <c r="N15" s="68"/>
    </row>
    <row r="16" spans="2:14" s="8" customFormat="1" ht="111" customHeight="1" x14ac:dyDescent="0.35">
      <c r="B16" s="63">
        <v>13</v>
      </c>
      <c r="C16" s="63" t="s">
        <v>364</v>
      </c>
      <c r="D16" s="117" t="s">
        <v>388</v>
      </c>
      <c r="E16" s="120" t="s">
        <v>389</v>
      </c>
      <c r="F16" s="63" t="s">
        <v>119</v>
      </c>
      <c r="G16" s="63" t="s">
        <v>253</v>
      </c>
      <c r="H16" s="66">
        <v>1</v>
      </c>
      <c r="I16" s="67"/>
      <c r="J16" s="68"/>
      <c r="K16" s="68"/>
      <c r="L16" s="68"/>
      <c r="M16" s="67" t="s">
        <v>77</v>
      </c>
      <c r="N16" s="68"/>
    </row>
    <row r="17" spans="6:8" ht="57" customHeight="1" x14ac:dyDescent="0.3">
      <c r="F17" s="209" t="s">
        <v>233</v>
      </c>
      <c r="G17" s="209"/>
      <c r="H17" s="84">
        <f>AVERAGE(H4:H14)</f>
        <v>1</v>
      </c>
    </row>
  </sheetData>
  <autoFilter ref="B3:N17" xr:uid="{00000000-0009-0000-0000-000011000000}"/>
  <mergeCells count="1">
    <mergeCell ref="F17:G17"/>
  </mergeCells>
  <phoneticPr fontId="11" type="noConversion"/>
  <conditionalFormatting sqref="H4:H16">
    <cfRule type="cellIs" dxfId="278" priority="1" operator="between">
      <formula>0.4</formula>
      <formula>0.7</formula>
    </cfRule>
  </conditionalFormatting>
  <conditionalFormatting sqref="H4:H17">
    <cfRule type="cellIs" dxfId="277" priority="5" operator="equal">
      <formula>"NA"</formula>
    </cfRule>
    <cfRule type="cellIs" dxfId="276" priority="6" operator="between">
      <formula>0</formula>
      <formula>0.39</formula>
    </cfRule>
    <cfRule type="cellIs" dxfId="275" priority="7" operator="between">
      <formula>0.9</formula>
      <formula>1</formula>
    </cfRule>
  </conditionalFormatting>
  <conditionalFormatting sqref="M4:M16">
    <cfRule type="cellIs" dxfId="274" priority="2" operator="equal">
      <formula>"NA"</formula>
    </cfRule>
    <cfRule type="cellIs" dxfId="273" priority="3" operator="equal">
      <formula>0</formula>
    </cfRule>
    <cfRule type="cellIs" dxfId="272" priority="4" operator="equal">
      <formula>1</formula>
    </cfRule>
  </conditionalFormatting>
  <pageMargins left="0.25" right="0.25" top="0.75" bottom="0.75" header="0.3" footer="0.3"/>
  <pageSetup scale="34"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55"/>
  <sheetViews>
    <sheetView zoomScale="50" zoomScaleNormal="50" zoomScaleSheetLayoutView="100" workbookViewId="0">
      <pane ySplit="3" topLeftCell="A33" activePane="bottomLeft" state="frozen"/>
      <selection activeCell="F1" sqref="F1"/>
      <selection pane="bottomLeft" activeCell="J36" sqref="J36"/>
    </sheetView>
  </sheetViews>
  <sheetFormatPr baseColWidth="10" defaultColWidth="10.81640625" defaultRowHeight="14" x14ac:dyDescent="0.3"/>
  <cols>
    <col min="1" max="1" width="3.81640625" style="6" customWidth="1"/>
    <col min="2" max="2" width="7.81640625" style="6" customWidth="1"/>
    <col min="3" max="3" width="27.81640625" style="6" customWidth="1"/>
    <col min="4" max="4" width="17" style="6" customWidth="1"/>
    <col min="5" max="5" width="91.1796875" style="52" customWidth="1"/>
    <col min="6" max="6" width="24.453125" style="6" customWidth="1"/>
    <col min="7" max="7" width="23.7265625" style="6" customWidth="1"/>
    <col min="8" max="8" width="34.453125" style="6" customWidth="1"/>
    <col min="9" max="9" width="21" style="6" customWidth="1"/>
    <col min="10" max="10" width="24.54296875" style="6" customWidth="1"/>
    <col min="11" max="11" width="18.1796875" style="6" customWidth="1"/>
    <col min="12" max="12" width="13.453125" style="6" customWidth="1"/>
    <col min="13" max="13" width="32.81640625" style="6" customWidth="1"/>
    <col min="14" max="14" width="24.453125" style="6" customWidth="1"/>
    <col min="15" max="16384" width="10.81640625" style="6"/>
  </cols>
  <sheetData>
    <row r="1" spans="2:14" ht="28.5" customHeight="1" x14ac:dyDescent="0.3"/>
    <row r="2" spans="2:14" ht="21.65" customHeight="1" x14ac:dyDescent="0.3">
      <c r="B2" s="24"/>
      <c r="E2" s="53"/>
      <c r="F2" s="26"/>
      <c r="G2" s="26"/>
      <c r="H2" s="26"/>
      <c r="I2" s="24"/>
      <c r="J2" s="24"/>
      <c r="K2" s="24"/>
      <c r="L2" s="24"/>
    </row>
    <row r="3" spans="2:14" s="16" customFormat="1" ht="66.650000000000006" customHeight="1" x14ac:dyDescent="0.35">
      <c r="B3" s="274" t="s">
        <v>10</v>
      </c>
      <c r="C3" s="274" t="s">
        <v>11</v>
      </c>
      <c r="D3" s="274" t="s">
        <v>63</v>
      </c>
      <c r="E3" s="278" t="s">
        <v>64</v>
      </c>
      <c r="F3" s="274" t="s">
        <v>65</v>
      </c>
      <c r="G3" s="274" t="s">
        <v>66</v>
      </c>
      <c r="H3" s="274" t="s">
        <v>67</v>
      </c>
      <c r="I3" s="274" t="s">
        <v>68</v>
      </c>
      <c r="J3" s="274" t="s">
        <v>69</v>
      </c>
      <c r="K3" s="274" t="s">
        <v>70</v>
      </c>
      <c r="L3" s="274" t="s">
        <v>71</v>
      </c>
      <c r="M3" s="274" t="s">
        <v>67</v>
      </c>
      <c r="N3" s="274" t="s">
        <v>72</v>
      </c>
    </row>
    <row r="4" spans="2:14" ht="91" customHeight="1" x14ac:dyDescent="0.3">
      <c r="B4" s="68">
        <v>1</v>
      </c>
      <c r="C4" s="129" t="s">
        <v>390</v>
      </c>
      <c r="D4" s="64" t="s">
        <v>361</v>
      </c>
      <c r="E4" s="135" t="s">
        <v>391</v>
      </c>
      <c r="F4" s="63" t="s">
        <v>392</v>
      </c>
      <c r="G4" s="63" t="s">
        <v>245</v>
      </c>
      <c r="H4" s="165">
        <v>1</v>
      </c>
      <c r="I4" s="64"/>
      <c r="J4" s="64"/>
      <c r="K4" s="64"/>
      <c r="L4" s="64"/>
      <c r="M4" s="63" t="s">
        <v>77</v>
      </c>
      <c r="N4" s="166"/>
    </row>
    <row r="5" spans="2:14" s="8" customFormat="1" ht="65" x14ac:dyDescent="0.35">
      <c r="B5" s="63">
        <v>2</v>
      </c>
      <c r="C5" s="129" t="s">
        <v>390</v>
      </c>
      <c r="D5" s="117" t="s">
        <v>302</v>
      </c>
      <c r="E5" s="135" t="s">
        <v>393</v>
      </c>
      <c r="F5" s="65" t="s">
        <v>394</v>
      </c>
      <c r="G5" s="63" t="s">
        <v>395</v>
      </c>
      <c r="H5" s="165">
        <v>1</v>
      </c>
      <c r="I5" s="67"/>
      <c r="J5" s="68"/>
      <c r="K5" s="68"/>
      <c r="L5" s="68"/>
      <c r="M5" s="63" t="s">
        <v>77</v>
      </c>
      <c r="N5" s="68"/>
    </row>
    <row r="6" spans="2:14" s="8" customFormat="1" ht="78" x14ac:dyDescent="0.35">
      <c r="B6" s="63">
        <v>3</v>
      </c>
      <c r="C6" s="129" t="s">
        <v>390</v>
      </c>
      <c r="D6" s="117" t="s">
        <v>396</v>
      </c>
      <c r="E6" s="135" t="s">
        <v>397</v>
      </c>
      <c r="F6" s="65" t="s">
        <v>398</v>
      </c>
      <c r="G6" s="63" t="s">
        <v>395</v>
      </c>
      <c r="H6" s="165">
        <v>1</v>
      </c>
      <c r="I6" s="67"/>
      <c r="J6" s="68"/>
      <c r="K6" s="68"/>
      <c r="L6" s="68"/>
      <c r="M6" s="63" t="s">
        <v>77</v>
      </c>
      <c r="N6" s="68"/>
    </row>
    <row r="7" spans="2:14" s="8" customFormat="1" ht="65" x14ac:dyDescent="0.35">
      <c r="B7" s="68">
        <v>4</v>
      </c>
      <c r="C7" s="129" t="s">
        <v>390</v>
      </c>
      <c r="D7" s="117" t="s">
        <v>399</v>
      </c>
      <c r="E7" s="135" t="s">
        <v>400</v>
      </c>
      <c r="F7" s="65" t="s">
        <v>401</v>
      </c>
      <c r="G7" s="63" t="s">
        <v>395</v>
      </c>
      <c r="H7" s="165">
        <v>1</v>
      </c>
      <c r="I7" s="67"/>
      <c r="J7" s="68"/>
      <c r="K7" s="68"/>
      <c r="L7" s="68"/>
      <c r="M7" s="63" t="s">
        <v>77</v>
      </c>
      <c r="N7" s="68"/>
    </row>
    <row r="8" spans="2:14" s="8" customFormat="1" ht="65" x14ac:dyDescent="0.35">
      <c r="B8" s="63">
        <v>5</v>
      </c>
      <c r="C8" s="129" t="s">
        <v>390</v>
      </c>
      <c r="D8" s="117" t="s">
        <v>402</v>
      </c>
      <c r="E8" s="135" t="s">
        <v>403</v>
      </c>
      <c r="F8" s="65" t="s">
        <v>404</v>
      </c>
      <c r="G8" s="63" t="s">
        <v>395</v>
      </c>
      <c r="H8" s="165">
        <v>1</v>
      </c>
      <c r="I8" s="67"/>
      <c r="J8" s="68"/>
      <c r="K8" s="68"/>
      <c r="L8" s="68"/>
      <c r="M8" s="63" t="s">
        <v>77</v>
      </c>
      <c r="N8" s="68"/>
    </row>
    <row r="9" spans="2:14" s="8" customFormat="1" ht="65" x14ac:dyDescent="0.35">
      <c r="B9" s="63">
        <v>6</v>
      </c>
      <c r="C9" s="129" t="s">
        <v>390</v>
      </c>
      <c r="D9" s="117" t="s">
        <v>405</v>
      </c>
      <c r="E9" s="135" t="s">
        <v>406</v>
      </c>
      <c r="F9" s="65" t="s">
        <v>407</v>
      </c>
      <c r="G9" s="63" t="s">
        <v>395</v>
      </c>
      <c r="H9" s="165">
        <v>1</v>
      </c>
      <c r="I9" s="67"/>
      <c r="J9" s="68"/>
      <c r="K9" s="68"/>
      <c r="L9" s="68"/>
      <c r="M9" s="63" t="s">
        <v>77</v>
      </c>
      <c r="N9" s="68"/>
    </row>
    <row r="10" spans="2:14" s="8" customFormat="1" ht="65" x14ac:dyDescent="0.35">
      <c r="B10" s="68">
        <v>7</v>
      </c>
      <c r="C10" s="129" t="s">
        <v>390</v>
      </c>
      <c r="D10" s="117" t="s">
        <v>408</v>
      </c>
      <c r="E10" s="135" t="s">
        <v>409</v>
      </c>
      <c r="F10" s="65" t="s">
        <v>410</v>
      </c>
      <c r="G10" s="63" t="s">
        <v>411</v>
      </c>
      <c r="H10" s="165">
        <v>1</v>
      </c>
      <c r="I10" s="67"/>
      <c r="J10" s="68"/>
      <c r="K10" s="68"/>
      <c r="L10" s="68"/>
      <c r="M10" s="63" t="s">
        <v>77</v>
      </c>
      <c r="N10" s="68"/>
    </row>
    <row r="11" spans="2:14" s="8" customFormat="1" ht="71.25" customHeight="1" x14ac:dyDescent="0.35">
      <c r="B11" s="63">
        <v>8</v>
      </c>
      <c r="C11" s="129" t="s">
        <v>390</v>
      </c>
      <c r="D11" s="117" t="s">
        <v>412</v>
      </c>
      <c r="E11" s="135" t="s">
        <v>413</v>
      </c>
      <c r="F11" s="65" t="s">
        <v>414</v>
      </c>
      <c r="G11" s="63" t="s">
        <v>411</v>
      </c>
      <c r="H11" s="165">
        <v>1</v>
      </c>
      <c r="I11" s="67"/>
      <c r="J11" s="68"/>
      <c r="K11" s="68"/>
      <c r="L11" s="68"/>
      <c r="M11" s="63" t="s">
        <v>77</v>
      </c>
      <c r="N11" s="68"/>
    </row>
    <row r="12" spans="2:14" s="8" customFormat="1" ht="65" x14ac:dyDescent="0.35">
      <c r="B12" s="63">
        <v>9</v>
      </c>
      <c r="C12" s="129" t="s">
        <v>390</v>
      </c>
      <c r="D12" s="117" t="s">
        <v>415</v>
      </c>
      <c r="E12" s="135" t="s">
        <v>416</v>
      </c>
      <c r="F12" s="65" t="s">
        <v>414</v>
      </c>
      <c r="G12" s="63" t="s">
        <v>411</v>
      </c>
      <c r="H12" s="165">
        <v>1</v>
      </c>
      <c r="I12" s="67"/>
      <c r="J12" s="68"/>
      <c r="K12" s="68"/>
      <c r="L12" s="68"/>
      <c r="M12" s="63" t="s">
        <v>77</v>
      </c>
      <c r="N12" s="68"/>
    </row>
    <row r="13" spans="2:14" s="8" customFormat="1" ht="65" x14ac:dyDescent="0.35">
      <c r="B13" s="68">
        <v>10</v>
      </c>
      <c r="C13" s="129" t="s">
        <v>390</v>
      </c>
      <c r="D13" s="117" t="s">
        <v>417</v>
      </c>
      <c r="E13" s="135" t="s">
        <v>418</v>
      </c>
      <c r="F13" s="65" t="s">
        <v>419</v>
      </c>
      <c r="G13" s="63" t="s">
        <v>411</v>
      </c>
      <c r="H13" s="165">
        <v>1</v>
      </c>
      <c r="I13" s="67"/>
      <c r="J13" s="68"/>
      <c r="K13" s="68"/>
      <c r="L13" s="68"/>
      <c r="M13" s="63" t="s">
        <v>77</v>
      </c>
      <c r="N13" s="68"/>
    </row>
    <row r="14" spans="2:14" s="8" customFormat="1" ht="65" x14ac:dyDescent="0.35">
      <c r="B14" s="63">
        <v>11</v>
      </c>
      <c r="C14" s="129" t="s">
        <v>390</v>
      </c>
      <c r="D14" s="117" t="s">
        <v>421</v>
      </c>
      <c r="E14" s="135" t="s">
        <v>422</v>
      </c>
      <c r="F14" s="65" t="s">
        <v>423</v>
      </c>
      <c r="G14" s="63" t="s">
        <v>411</v>
      </c>
      <c r="H14" s="165">
        <v>1</v>
      </c>
      <c r="I14" s="67"/>
      <c r="J14" s="68"/>
      <c r="K14" s="68"/>
      <c r="L14" s="68"/>
      <c r="M14" s="63" t="s">
        <v>77</v>
      </c>
      <c r="N14" s="68"/>
    </row>
    <row r="15" spans="2:14" s="8" customFormat="1" ht="65" x14ac:dyDescent="0.35">
      <c r="B15" s="63">
        <v>12</v>
      </c>
      <c r="C15" s="129" t="s">
        <v>390</v>
      </c>
      <c r="D15" s="117" t="s">
        <v>315</v>
      </c>
      <c r="E15" s="135" t="s">
        <v>424</v>
      </c>
      <c r="F15" s="65" t="s">
        <v>423</v>
      </c>
      <c r="G15" s="63" t="s">
        <v>411</v>
      </c>
      <c r="H15" s="165">
        <v>1</v>
      </c>
      <c r="I15" s="67"/>
      <c r="J15" s="68"/>
      <c r="K15" s="68"/>
      <c r="L15" s="68"/>
      <c r="M15" s="63" t="s">
        <v>77</v>
      </c>
      <c r="N15" s="68"/>
    </row>
    <row r="16" spans="2:14" s="8" customFormat="1" ht="95.25" customHeight="1" x14ac:dyDescent="0.35">
      <c r="B16" s="68">
        <v>13</v>
      </c>
      <c r="C16" s="129" t="s">
        <v>390</v>
      </c>
      <c r="D16" s="117" t="s">
        <v>425</v>
      </c>
      <c r="E16" s="135" t="s">
        <v>426</v>
      </c>
      <c r="F16" s="65" t="s">
        <v>427</v>
      </c>
      <c r="G16" s="63" t="s">
        <v>411</v>
      </c>
      <c r="H16" s="165">
        <v>1</v>
      </c>
      <c r="I16" s="67"/>
      <c r="J16" s="68"/>
      <c r="K16" s="68"/>
      <c r="L16" s="68"/>
      <c r="M16" s="63" t="s">
        <v>77</v>
      </c>
      <c r="N16" s="68"/>
    </row>
    <row r="17" spans="2:14" s="8" customFormat="1" ht="78" x14ac:dyDescent="0.35">
      <c r="B17" s="63">
        <v>14</v>
      </c>
      <c r="C17" s="129" t="s">
        <v>390</v>
      </c>
      <c r="D17" s="117" t="s">
        <v>318</v>
      </c>
      <c r="E17" s="135" t="s">
        <v>428</v>
      </c>
      <c r="F17" s="65" t="s">
        <v>429</v>
      </c>
      <c r="G17" s="63" t="s">
        <v>411</v>
      </c>
      <c r="H17" s="165">
        <v>1</v>
      </c>
      <c r="I17" s="67"/>
      <c r="J17" s="68"/>
      <c r="K17" s="68"/>
      <c r="L17" s="68"/>
      <c r="M17" s="63" t="s">
        <v>77</v>
      </c>
      <c r="N17" s="68"/>
    </row>
    <row r="18" spans="2:14" s="8" customFormat="1" ht="65" x14ac:dyDescent="0.35">
      <c r="B18" s="63">
        <v>15</v>
      </c>
      <c r="C18" s="129" t="s">
        <v>390</v>
      </c>
      <c r="D18" s="117" t="s">
        <v>430</v>
      </c>
      <c r="E18" s="135" t="s">
        <v>431</v>
      </c>
      <c r="F18" s="65" t="s">
        <v>432</v>
      </c>
      <c r="G18" s="63" t="s">
        <v>411</v>
      </c>
      <c r="H18" s="165">
        <v>1</v>
      </c>
      <c r="I18" s="67"/>
      <c r="J18" s="68"/>
      <c r="K18" s="68"/>
      <c r="L18" s="68"/>
      <c r="M18" s="63" t="s">
        <v>77</v>
      </c>
      <c r="N18" s="68"/>
    </row>
    <row r="19" spans="2:14" s="8" customFormat="1" ht="246.65" customHeight="1" x14ac:dyDescent="0.35">
      <c r="B19" s="68">
        <v>16</v>
      </c>
      <c r="C19" s="129" t="s">
        <v>390</v>
      </c>
      <c r="D19" s="117" t="s">
        <v>433</v>
      </c>
      <c r="E19" s="137" t="s">
        <v>434</v>
      </c>
      <c r="F19" s="65" t="s">
        <v>435</v>
      </c>
      <c r="G19" s="63" t="s">
        <v>411</v>
      </c>
      <c r="H19" s="165">
        <v>1</v>
      </c>
      <c r="I19" s="67"/>
      <c r="J19" s="68"/>
      <c r="K19" s="68"/>
      <c r="L19" s="68"/>
      <c r="M19" s="63" t="s">
        <v>77</v>
      </c>
      <c r="N19" s="68"/>
    </row>
    <row r="20" spans="2:14" s="8" customFormat="1" ht="65" x14ac:dyDescent="0.35">
      <c r="B20" s="63">
        <v>17</v>
      </c>
      <c r="C20" s="129" t="s">
        <v>390</v>
      </c>
      <c r="D20" s="117" t="s">
        <v>436</v>
      </c>
      <c r="E20" s="135" t="s">
        <v>437</v>
      </c>
      <c r="F20" s="65" t="s">
        <v>438</v>
      </c>
      <c r="G20" s="63" t="s">
        <v>411</v>
      </c>
      <c r="H20" s="165">
        <v>1</v>
      </c>
      <c r="I20" s="67"/>
      <c r="J20" s="68"/>
      <c r="K20" s="68"/>
      <c r="L20" s="68"/>
      <c r="M20" s="63" t="s">
        <v>77</v>
      </c>
      <c r="N20" s="68"/>
    </row>
    <row r="21" spans="2:14" s="8" customFormat="1" ht="104" x14ac:dyDescent="0.35">
      <c r="B21" s="63">
        <v>18</v>
      </c>
      <c r="C21" s="129" t="s">
        <v>390</v>
      </c>
      <c r="D21" s="117" t="s">
        <v>439</v>
      </c>
      <c r="E21" s="135" t="s">
        <v>440</v>
      </c>
      <c r="F21" s="65" t="s">
        <v>432</v>
      </c>
      <c r="G21" s="63" t="s">
        <v>411</v>
      </c>
      <c r="H21" s="165">
        <v>1</v>
      </c>
      <c r="I21" s="67"/>
      <c r="J21" s="68"/>
      <c r="K21" s="68"/>
      <c r="L21" s="68"/>
      <c r="M21" s="63" t="s">
        <v>77</v>
      </c>
      <c r="N21" s="68"/>
    </row>
    <row r="22" spans="2:14" s="8" customFormat="1" ht="174.75" customHeight="1" x14ac:dyDescent="0.35">
      <c r="B22" s="68">
        <v>19</v>
      </c>
      <c r="C22" s="129" t="s">
        <v>390</v>
      </c>
      <c r="D22" s="117" t="s">
        <v>441</v>
      </c>
      <c r="E22" s="135" t="s">
        <v>442</v>
      </c>
      <c r="F22" s="65" t="s">
        <v>1168</v>
      </c>
      <c r="G22" s="63" t="s">
        <v>411</v>
      </c>
      <c r="H22" s="165">
        <v>1</v>
      </c>
      <c r="I22" s="67"/>
      <c r="J22" s="68"/>
      <c r="K22" s="68"/>
      <c r="L22" s="68"/>
      <c r="M22" s="63" t="s">
        <v>77</v>
      </c>
      <c r="N22" s="68"/>
    </row>
    <row r="23" spans="2:14" s="8" customFormat="1" ht="65" x14ac:dyDescent="0.35">
      <c r="B23" s="63">
        <v>20</v>
      </c>
      <c r="C23" s="129" t="s">
        <v>390</v>
      </c>
      <c r="D23" s="117" t="s">
        <v>443</v>
      </c>
      <c r="E23" s="135" t="s">
        <v>444</v>
      </c>
      <c r="F23" s="65" t="s">
        <v>445</v>
      </c>
      <c r="G23" s="63" t="s">
        <v>411</v>
      </c>
      <c r="H23" s="165">
        <v>1</v>
      </c>
      <c r="I23" s="67"/>
      <c r="J23" s="68"/>
      <c r="K23" s="68"/>
      <c r="L23" s="68"/>
      <c r="M23" s="63" t="s">
        <v>77</v>
      </c>
      <c r="N23" s="68"/>
    </row>
    <row r="24" spans="2:14" s="8" customFormat="1" ht="65" x14ac:dyDescent="0.35">
      <c r="B24" s="63">
        <v>21</v>
      </c>
      <c r="C24" s="129" t="s">
        <v>390</v>
      </c>
      <c r="D24" s="117" t="s">
        <v>446</v>
      </c>
      <c r="E24" s="135" t="s">
        <v>447</v>
      </c>
      <c r="F24" s="65" t="s">
        <v>448</v>
      </c>
      <c r="G24" s="63" t="s">
        <v>411</v>
      </c>
      <c r="H24" s="165">
        <v>1</v>
      </c>
      <c r="I24" s="67"/>
      <c r="J24" s="68"/>
      <c r="K24" s="68"/>
      <c r="L24" s="68"/>
      <c r="M24" s="63" t="s">
        <v>77</v>
      </c>
      <c r="N24" s="68"/>
    </row>
    <row r="25" spans="2:14" s="8" customFormat="1" ht="65" x14ac:dyDescent="0.35">
      <c r="B25" s="68">
        <v>22</v>
      </c>
      <c r="C25" s="129" t="s">
        <v>390</v>
      </c>
      <c r="D25" s="117" t="s">
        <v>449</v>
      </c>
      <c r="E25" s="135" t="s">
        <v>450</v>
      </c>
      <c r="F25" s="65" t="s">
        <v>451</v>
      </c>
      <c r="G25" s="63" t="s">
        <v>253</v>
      </c>
      <c r="H25" s="165">
        <v>1</v>
      </c>
      <c r="I25" s="67"/>
      <c r="J25" s="68"/>
      <c r="K25" s="68"/>
      <c r="L25" s="68"/>
      <c r="M25" s="63" t="s">
        <v>77</v>
      </c>
      <c r="N25" s="68"/>
    </row>
    <row r="26" spans="2:14" s="8" customFormat="1" ht="65" x14ac:dyDescent="0.35">
      <c r="B26" s="63">
        <v>23</v>
      </c>
      <c r="C26" s="129" t="s">
        <v>390</v>
      </c>
      <c r="D26" s="117" t="s">
        <v>452</v>
      </c>
      <c r="E26" s="135" t="s">
        <v>453</v>
      </c>
      <c r="F26" s="65" t="s">
        <v>451</v>
      </c>
      <c r="G26" s="63" t="s">
        <v>253</v>
      </c>
      <c r="H26" s="165">
        <v>1</v>
      </c>
      <c r="I26" s="67"/>
      <c r="J26" s="68"/>
      <c r="K26" s="68"/>
      <c r="L26" s="68"/>
      <c r="M26" s="63" t="s">
        <v>77</v>
      </c>
      <c r="N26" s="68"/>
    </row>
    <row r="27" spans="2:14" s="8" customFormat="1" ht="65" x14ac:dyDescent="0.35">
      <c r="B27" s="63">
        <v>24</v>
      </c>
      <c r="C27" s="129" t="s">
        <v>390</v>
      </c>
      <c r="D27" s="117" t="s">
        <v>454</v>
      </c>
      <c r="E27" s="135" t="s">
        <v>455</v>
      </c>
      <c r="F27" s="65" t="s">
        <v>456</v>
      </c>
      <c r="G27" s="65" t="s">
        <v>411</v>
      </c>
      <c r="H27" s="165">
        <v>1</v>
      </c>
      <c r="I27" s="67"/>
      <c r="J27" s="68"/>
      <c r="K27" s="68"/>
      <c r="L27" s="68"/>
      <c r="M27" s="63" t="s">
        <v>77</v>
      </c>
      <c r="N27" s="68"/>
    </row>
    <row r="28" spans="2:14" s="8" customFormat="1" ht="91" x14ac:dyDescent="0.35">
      <c r="B28" s="68">
        <v>25</v>
      </c>
      <c r="C28" s="129" t="s">
        <v>390</v>
      </c>
      <c r="D28" s="117" t="s">
        <v>457</v>
      </c>
      <c r="E28" s="135" t="s">
        <v>458</v>
      </c>
      <c r="F28" s="65" t="s">
        <v>459</v>
      </c>
      <c r="G28" s="63" t="s">
        <v>460</v>
      </c>
      <c r="H28" s="165">
        <v>1</v>
      </c>
      <c r="I28" s="67"/>
      <c r="J28" s="68"/>
      <c r="K28" s="68"/>
      <c r="L28" s="68"/>
      <c r="M28" s="63" t="s">
        <v>77</v>
      </c>
      <c r="N28" s="68"/>
    </row>
    <row r="29" spans="2:14" s="8" customFormat="1" ht="65" x14ac:dyDescent="0.35">
      <c r="B29" s="63">
        <v>26</v>
      </c>
      <c r="C29" s="129" t="s">
        <v>390</v>
      </c>
      <c r="D29" s="117" t="s">
        <v>461</v>
      </c>
      <c r="E29" s="135" t="s">
        <v>462</v>
      </c>
      <c r="F29" s="63" t="s">
        <v>463</v>
      </c>
      <c r="G29" s="63" t="s">
        <v>253</v>
      </c>
      <c r="H29" s="165">
        <v>1</v>
      </c>
      <c r="I29" s="67"/>
      <c r="J29" s="68"/>
      <c r="K29" s="68"/>
      <c r="L29" s="68"/>
      <c r="M29" s="63" t="s">
        <v>77</v>
      </c>
      <c r="N29" s="68"/>
    </row>
    <row r="30" spans="2:14" s="8" customFormat="1" ht="65" x14ac:dyDescent="0.35">
      <c r="B30" s="63">
        <v>27</v>
      </c>
      <c r="C30" s="129" t="s">
        <v>390</v>
      </c>
      <c r="D30" s="117" t="s">
        <v>464</v>
      </c>
      <c r="E30" s="135" t="s">
        <v>465</v>
      </c>
      <c r="F30" s="65" t="s">
        <v>466</v>
      </c>
      <c r="G30" s="65" t="s">
        <v>411</v>
      </c>
      <c r="H30" s="165">
        <v>1</v>
      </c>
      <c r="I30" s="67"/>
      <c r="J30" s="68"/>
      <c r="K30" s="68"/>
      <c r="L30" s="68"/>
      <c r="M30" s="63" t="s">
        <v>77</v>
      </c>
      <c r="N30" s="68"/>
    </row>
    <row r="31" spans="2:14" s="8" customFormat="1" ht="65" x14ac:dyDescent="0.35">
      <c r="B31" s="68">
        <v>28</v>
      </c>
      <c r="C31" s="129" t="s">
        <v>390</v>
      </c>
      <c r="D31" s="117" t="s">
        <v>467</v>
      </c>
      <c r="E31" s="135" t="s">
        <v>468</v>
      </c>
      <c r="F31" s="65" t="s">
        <v>469</v>
      </c>
      <c r="G31" s="65" t="s">
        <v>245</v>
      </c>
      <c r="H31" s="165">
        <v>0</v>
      </c>
      <c r="I31" s="67" t="s">
        <v>470</v>
      </c>
      <c r="J31" s="68" t="s">
        <v>471</v>
      </c>
      <c r="K31" s="68" t="s">
        <v>245</v>
      </c>
      <c r="L31" s="124">
        <v>45809</v>
      </c>
      <c r="M31" s="67">
        <v>0</v>
      </c>
      <c r="N31" s="68"/>
    </row>
    <row r="32" spans="2:14" s="8" customFormat="1" ht="122.5" customHeight="1" x14ac:dyDescent="0.35">
      <c r="B32" s="63">
        <v>29</v>
      </c>
      <c r="C32" s="129" t="s">
        <v>390</v>
      </c>
      <c r="D32" s="117" t="s">
        <v>472</v>
      </c>
      <c r="E32" s="137" t="s">
        <v>473</v>
      </c>
      <c r="F32" s="65" t="s">
        <v>474</v>
      </c>
      <c r="G32" s="63" t="s">
        <v>245</v>
      </c>
      <c r="H32" s="165">
        <v>1</v>
      </c>
      <c r="I32" s="67"/>
      <c r="J32" s="68"/>
      <c r="K32" s="68"/>
      <c r="L32" s="68"/>
      <c r="M32" s="67" t="s">
        <v>77</v>
      </c>
      <c r="N32" s="68"/>
    </row>
    <row r="33" spans="2:14" s="8" customFormat="1" ht="65" x14ac:dyDescent="0.35">
      <c r="B33" s="63">
        <v>30</v>
      </c>
      <c r="C33" s="129" t="s">
        <v>390</v>
      </c>
      <c r="D33" s="117" t="s">
        <v>475</v>
      </c>
      <c r="E33" s="135" t="s">
        <v>476</v>
      </c>
      <c r="F33" s="65" t="s">
        <v>477</v>
      </c>
      <c r="G33" s="63" t="s">
        <v>76</v>
      </c>
      <c r="H33" s="165">
        <v>1</v>
      </c>
      <c r="I33" s="67"/>
      <c r="J33" s="68"/>
      <c r="K33" s="68"/>
      <c r="L33" s="68"/>
      <c r="M33" s="67" t="s">
        <v>77</v>
      </c>
      <c r="N33" s="68"/>
    </row>
    <row r="34" spans="2:14" s="8" customFormat="1" ht="65" x14ac:dyDescent="0.35">
      <c r="B34" s="68">
        <v>31</v>
      </c>
      <c r="C34" s="129" t="s">
        <v>390</v>
      </c>
      <c r="D34" s="224" t="s">
        <v>478</v>
      </c>
      <c r="E34" s="135" t="s">
        <v>479</v>
      </c>
      <c r="F34" s="65" t="s">
        <v>480</v>
      </c>
      <c r="G34" s="63" t="s">
        <v>481</v>
      </c>
      <c r="H34" s="165">
        <v>1</v>
      </c>
      <c r="I34" s="67"/>
      <c r="J34" s="68"/>
      <c r="K34" s="68"/>
      <c r="L34" s="68"/>
      <c r="M34" s="67" t="s">
        <v>77</v>
      </c>
      <c r="N34" s="68"/>
    </row>
    <row r="35" spans="2:14" s="8" customFormat="1" ht="65" x14ac:dyDescent="0.35">
      <c r="B35" s="63">
        <v>32</v>
      </c>
      <c r="C35" s="129" t="s">
        <v>390</v>
      </c>
      <c r="D35" s="224"/>
      <c r="E35" s="135" t="s">
        <v>482</v>
      </c>
      <c r="F35" s="65" t="s">
        <v>483</v>
      </c>
      <c r="G35" s="63" t="s">
        <v>484</v>
      </c>
      <c r="H35" s="165">
        <v>1</v>
      </c>
      <c r="I35" s="67"/>
      <c r="J35" s="68"/>
      <c r="K35" s="68"/>
      <c r="L35" s="68"/>
      <c r="M35" s="67" t="s">
        <v>77</v>
      </c>
      <c r="N35" s="68"/>
    </row>
    <row r="36" spans="2:14" s="8" customFormat="1" ht="65" x14ac:dyDescent="0.35">
      <c r="B36" s="63">
        <v>33</v>
      </c>
      <c r="C36" s="129" t="s">
        <v>390</v>
      </c>
      <c r="D36" s="224"/>
      <c r="E36" s="135" t="s">
        <v>485</v>
      </c>
      <c r="F36" s="65" t="s">
        <v>1169</v>
      </c>
      <c r="G36" s="63" t="s">
        <v>481</v>
      </c>
      <c r="H36" s="165">
        <v>1</v>
      </c>
      <c r="I36" s="67"/>
      <c r="J36" s="68"/>
      <c r="K36" s="68"/>
      <c r="L36" s="68"/>
      <c r="M36" s="67" t="s">
        <v>77</v>
      </c>
      <c r="N36" s="68"/>
    </row>
    <row r="37" spans="2:14" s="8" customFormat="1" ht="65" x14ac:dyDescent="0.35">
      <c r="B37" s="68">
        <v>34</v>
      </c>
      <c r="C37" s="129" t="s">
        <v>390</v>
      </c>
      <c r="D37" s="224" t="s">
        <v>486</v>
      </c>
      <c r="E37" s="135" t="s">
        <v>487</v>
      </c>
      <c r="F37" s="65" t="s">
        <v>480</v>
      </c>
      <c r="G37" s="63" t="s">
        <v>481</v>
      </c>
      <c r="H37" s="165">
        <v>1</v>
      </c>
      <c r="I37" s="67"/>
      <c r="J37" s="68"/>
      <c r="K37" s="68"/>
      <c r="L37" s="68"/>
      <c r="M37" s="67" t="s">
        <v>77</v>
      </c>
      <c r="N37" s="68"/>
    </row>
    <row r="38" spans="2:14" s="8" customFormat="1" ht="65" x14ac:dyDescent="0.35">
      <c r="B38" s="63">
        <v>35</v>
      </c>
      <c r="C38" s="129" t="s">
        <v>390</v>
      </c>
      <c r="D38" s="224"/>
      <c r="E38" s="135" t="s">
        <v>488</v>
      </c>
      <c r="F38" s="65" t="s">
        <v>489</v>
      </c>
      <c r="G38" s="63" t="s">
        <v>481</v>
      </c>
      <c r="H38" s="165">
        <v>1</v>
      </c>
      <c r="I38" s="67"/>
      <c r="J38" s="68"/>
      <c r="K38" s="68"/>
      <c r="L38" s="68"/>
      <c r="M38" s="67" t="s">
        <v>77</v>
      </c>
      <c r="N38" s="68"/>
    </row>
    <row r="39" spans="2:14" s="8" customFormat="1" ht="107.5" customHeight="1" x14ac:dyDescent="0.35">
      <c r="B39" s="63">
        <v>36</v>
      </c>
      <c r="C39" s="129" t="s">
        <v>390</v>
      </c>
      <c r="D39" s="117" t="s">
        <v>490</v>
      </c>
      <c r="E39" s="135" t="s">
        <v>491</v>
      </c>
      <c r="F39" s="65" t="s">
        <v>492</v>
      </c>
      <c r="G39" s="63" t="s">
        <v>481</v>
      </c>
      <c r="H39" s="165">
        <v>1</v>
      </c>
      <c r="I39" s="67"/>
      <c r="J39" s="68"/>
      <c r="K39" s="68"/>
      <c r="L39" s="68"/>
      <c r="M39" s="67" t="s">
        <v>77</v>
      </c>
      <c r="N39" s="68"/>
    </row>
    <row r="40" spans="2:14" s="8" customFormat="1" ht="65" x14ac:dyDescent="0.35">
      <c r="B40" s="68">
        <v>37</v>
      </c>
      <c r="C40" s="129" t="s">
        <v>390</v>
      </c>
      <c r="D40" s="167" t="s">
        <v>493</v>
      </c>
      <c r="E40" s="135" t="s">
        <v>494</v>
      </c>
      <c r="F40" s="168" t="s">
        <v>495</v>
      </c>
      <c r="G40" s="63" t="s">
        <v>481</v>
      </c>
      <c r="H40" s="165">
        <v>1</v>
      </c>
      <c r="I40" s="67"/>
      <c r="J40" s="68"/>
      <c r="K40" s="68"/>
      <c r="L40" s="68"/>
      <c r="M40" s="67" t="s">
        <v>77</v>
      </c>
      <c r="N40" s="68"/>
    </row>
    <row r="41" spans="2:14" s="8" customFormat="1" ht="65" x14ac:dyDescent="0.35">
      <c r="B41" s="63">
        <v>38</v>
      </c>
      <c r="C41" s="129" t="s">
        <v>390</v>
      </c>
      <c r="D41" s="167" t="s">
        <v>496</v>
      </c>
      <c r="E41" s="135" t="s">
        <v>497</v>
      </c>
      <c r="F41" s="168" t="s">
        <v>498</v>
      </c>
      <c r="G41" s="63" t="s">
        <v>245</v>
      </c>
      <c r="H41" s="165">
        <v>1</v>
      </c>
      <c r="I41" s="67"/>
      <c r="J41" s="68"/>
      <c r="K41" s="68"/>
      <c r="L41" s="68"/>
      <c r="M41" s="67" t="s">
        <v>77</v>
      </c>
      <c r="N41" s="68"/>
    </row>
    <row r="42" spans="2:14" s="8" customFormat="1" ht="65" x14ac:dyDescent="0.35">
      <c r="B42" s="63">
        <v>39</v>
      </c>
      <c r="C42" s="129" t="s">
        <v>390</v>
      </c>
      <c r="D42" s="167" t="s">
        <v>499</v>
      </c>
      <c r="E42" s="135" t="s">
        <v>500</v>
      </c>
      <c r="F42" s="168" t="s">
        <v>501</v>
      </c>
      <c r="G42" s="63" t="s">
        <v>245</v>
      </c>
      <c r="H42" s="165">
        <v>1</v>
      </c>
      <c r="I42" s="67"/>
      <c r="J42" s="68"/>
      <c r="K42" s="68"/>
      <c r="L42" s="68"/>
      <c r="M42" s="67" t="s">
        <v>77</v>
      </c>
      <c r="N42" s="68"/>
    </row>
    <row r="43" spans="2:14" s="8" customFormat="1" ht="65" x14ac:dyDescent="0.35">
      <c r="B43" s="68">
        <v>40</v>
      </c>
      <c r="C43" s="129" t="s">
        <v>390</v>
      </c>
      <c r="D43" s="167" t="s">
        <v>502</v>
      </c>
      <c r="E43" s="135" t="s">
        <v>503</v>
      </c>
      <c r="F43" s="168" t="s">
        <v>504</v>
      </c>
      <c r="G43" s="63" t="s">
        <v>245</v>
      </c>
      <c r="H43" s="165">
        <v>1</v>
      </c>
      <c r="I43" s="67"/>
      <c r="J43" s="68"/>
      <c r="K43" s="68"/>
      <c r="L43" s="68"/>
      <c r="M43" s="67" t="s">
        <v>77</v>
      </c>
      <c r="N43" s="68"/>
    </row>
    <row r="44" spans="2:14" s="8" customFormat="1" ht="65" x14ac:dyDescent="0.35">
      <c r="B44" s="63">
        <v>41</v>
      </c>
      <c r="C44" s="129" t="s">
        <v>390</v>
      </c>
      <c r="D44" s="167" t="s">
        <v>505</v>
      </c>
      <c r="E44" s="135" t="s">
        <v>506</v>
      </c>
      <c r="F44" s="168" t="s">
        <v>507</v>
      </c>
      <c r="G44" s="63" t="s">
        <v>508</v>
      </c>
      <c r="H44" s="165">
        <v>1</v>
      </c>
      <c r="I44" s="67"/>
      <c r="J44" s="68"/>
      <c r="K44" s="68"/>
      <c r="L44" s="68"/>
      <c r="M44" s="67" t="s">
        <v>77</v>
      </c>
      <c r="N44" s="68"/>
    </row>
    <row r="45" spans="2:14" s="8" customFormat="1" ht="65" x14ac:dyDescent="0.35">
      <c r="B45" s="63">
        <v>42</v>
      </c>
      <c r="C45" s="129" t="s">
        <v>390</v>
      </c>
      <c r="D45" s="167" t="s">
        <v>509</v>
      </c>
      <c r="E45" s="135" t="s">
        <v>510</v>
      </c>
      <c r="F45" s="168" t="s">
        <v>511</v>
      </c>
      <c r="G45" s="63" t="s">
        <v>512</v>
      </c>
      <c r="H45" s="165">
        <v>1</v>
      </c>
      <c r="I45" s="67"/>
      <c r="J45" s="68"/>
      <c r="K45" s="68"/>
      <c r="L45" s="68"/>
      <c r="M45" s="67" t="s">
        <v>77</v>
      </c>
      <c r="N45" s="68"/>
    </row>
    <row r="46" spans="2:14" s="8" customFormat="1" ht="65" x14ac:dyDescent="0.35">
      <c r="B46" s="68">
        <v>43</v>
      </c>
      <c r="C46" s="129" t="s">
        <v>390</v>
      </c>
      <c r="D46" s="167" t="s">
        <v>513</v>
      </c>
      <c r="E46" s="135" t="s">
        <v>514</v>
      </c>
      <c r="F46" s="168" t="s">
        <v>515</v>
      </c>
      <c r="G46" s="63" t="s">
        <v>516</v>
      </c>
      <c r="H46" s="165">
        <v>1</v>
      </c>
      <c r="I46" s="67"/>
      <c r="J46" s="68"/>
      <c r="K46" s="68"/>
      <c r="L46" s="68"/>
      <c r="M46" s="67" t="s">
        <v>77</v>
      </c>
      <c r="N46" s="68"/>
    </row>
    <row r="47" spans="2:14" s="8" customFormat="1" ht="78" x14ac:dyDescent="0.35">
      <c r="B47" s="63">
        <v>44</v>
      </c>
      <c r="C47" s="129" t="s">
        <v>390</v>
      </c>
      <c r="D47" s="167" t="s">
        <v>517</v>
      </c>
      <c r="E47" s="135" t="s">
        <v>518</v>
      </c>
      <c r="F47" s="168" t="s">
        <v>519</v>
      </c>
      <c r="G47" s="63" t="s">
        <v>245</v>
      </c>
      <c r="H47" s="165">
        <v>1</v>
      </c>
      <c r="I47" s="67"/>
      <c r="J47" s="68"/>
      <c r="K47" s="68"/>
      <c r="L47" s="68"/>
      <c r="M47" s="67" t="s">
        <v>77</v>
      </c>
      <c r="N47" s="68"/>
    </row>
    <row r="48" spans="2:14" s="8" customFormat="1" ht="78" x14ac:dyDescent="0.35">
      <c r="B48" s="63">
        <v>45</v>
      </c>
      <c r="C48" s="129" t="s">
        <v>390</v>
      </c>
      <c r="D48" s="167" t="s">
        <v>520</v>
      </c>
      <c r="E48" s="135" t="s">
        <v>521</v>
      </c>
      <c r="F48" s="168" t="s">
        <v>519</v>
      </c>
      <c r="G48" s="63" t="s">
        <v>245</v>
      </c>
      <c r="H48" s="165">
        <v>1</v>
      </c>
      <c r="I48" s="67"/>
      <c r="J48" s="68"/>
      <c r="K48" s="68"/>
      <c r="L48" s="68"/>
      <c r="M48" s="67" t="s">
        <v>77</v>
      </c>
      <c r="N48" s="68"/>
    </row>
    <row r="49" spans="2:14" s="8" customFormat="1" ht="65" x14ac:dyDescent="0.35">
      <c r="B49" s="68">
        <v>46</v>
      </c>
      <c r="C49" s="129" t="s">
        <v>390</v>
      </c>
      <c r="D49" s="167" t="s">
        <v>127</v>
      </c>
      <c r="E49" s="135" t="s">
        <v>522</v>
      </c>
      <c r="F49" s="168" t="s">
        <v>523</v>
      </c>
      <c r="G49" s="63" t="s">
        <v>245</v>
      </c>
      <c r="H49" s="165">
        <v>1</v>
      </c>
      <c r="I49" s="67"/>
      <c r="J49" s="68"/>
      <c r="K49" s="68"/>
      <c r="L49" s="68"/>
      <c r="M49" s="67" t="s">
        <v>77</v>
      </c>
      <c r="N49" s="68"/>
    </row>
    <row r="50" spans="2:14" s="8" customFormat="1" ht="65" x14ac:dyDescent="0.35">
      <c r="B50" s="63">
        <v>47</v>
      </c>
      <c r="C50" s="129" t="s">
        <v>390</v>
      </c>
      <c r="D50" s="167" t="s">
        <v>524</v>
      </c>
      <c r="E50" s="135" t="s">
        <v>525</v>
      </c>
      <c r="F50" s="168" t="s">
        <v>526</v>
      </c>
      <c r="G50" s="63" t="s">
        <v>245</v>
      </c>
      <c r="H50" s="165">
        <v>0.8</v>
      </c>
      <c r="I50" s="67" t="s">
        <v>527</v>
      </c>
      <c r="J50" s="67" t="s">
        <v>528</v>
      </c>
      <c r="K50" s="68" t="s">
        <v>245</v>
      </c>
      <c r="L50" s="124">
        <v>45778</v>
      </c>
      <c r="M50" s="67">
        <v>1</v>
      </c>
      <c r="N50" s="68"/>
    </row>
    <row r="51" spans="2:14" s="8" customFormat="1" ht="82.5" customHeight="1" x14ac:dyDescent="0.35">
      <c r="B51" s="63">
        <v>48</v>
      </c>
      <c r="C51" s="129" t="s">
        <v>390</v>
      </c>
      <c r="D51" s="167" t="s">
        <v>529</v>
      </c>
      <c r="E51" s="135" t="s">
        <v>530</v>
      </c>
      <c r="F51" s="168" t="s">
        <v>531</v>
      </c>
      <c r="G51" s="63" t="s">
        <v>245</v>
      </c>
      <c r="H51" s="165">
        <v>0.8</v>
      </c>
      <c r="I51" s="67" t="s">
        <v>532</v>
      </c>
      <c r="J51" s="67" t="s">
        <v>533</v>
      </c>
      <c r="K51" s="68" t="s">
        <v>245</v>
      </c>
      <c r="L51" s="124">
        <v>45809</v>
      </c>
      <c r="M51" s="165">
        <v>0.8</v>
      </c>
      <c r="N51" s="68"/>
    </row>
    <row r="52" spans="2:14" s="8" customFormat="1" ht="65" x14ac:dyDescent="0.35">
      <c r="B52" s="68">
        <v>49</v>
      </c>
      <c r="C52" s="129" t="s">
        <v>390</v>
      </c>
      <c r="D52" s="167" t="s">
        <v>534</v>
      </c>
      <c r="E52" s="135" t="s">
        <v>535</v>
      </c>
      <c r="F52" s="168" t="s">
        <v>536</v>
      </c>
      <c r="G52" s="63" t="s">
        <v>279</v>
      </c>
      <c r="H52" s="165">
        <v>1</v>
      </c>
      <c r="I52" s="67"/>
      <c r="J52" s="68"/>
      <c r="K52" s="68"/>
      <c r="L52" s="68"/>
      <c r="M52" s="67" t="s">
        <v>77</v>
      </c>
      <c r="N52" s="68"/>
    </row>
    <row r="53" spans="2:14" s="8" customFormat="1" ht="79" customHeight="1" x14ac:dyDescent="0.35">
      <c r="B53" s="63">
        <v>50</v>
      </c>
      <c r="C53" s="129" t="s">
        <v>390</v>
      </c>
      <c r="D53" s="167" t="s">
        <v>537</v>
      </c>
      <c r="E53" s="135" t="s">
        <v>538</v>
      </c>
      <c r="F53" s="168" t="s">
        <v>539</v>
      </c>
      <c r="G53" s="63" t="s">
        <v>245</v>
      </c>
      <c r="H53" s="165">
        <v>1</v>
      </c>
      <c r="I53" s="67"/>
      <c r="J53" s="68"/>
      <c r="K53" s="68"/>
      <c r="L53" s="68"/>
      <c r="M53" s="67" t="s">
        <v>77</v>
      </c>
      <c r="N53" s="68"/>
    </row>
    <row r="54" spans="2:14" s="8" customFormat="1" ht="245.5" customHeight="1" x14ac:dyDescent="0.35">
      <c r="B54" s="63">
        <v>51</v>
      </c>
      <c r="C54" s="129" t="s">
        <v>390</v>
      </c>
      <c r="D54" s="167" t="s">
        <v>540</v>
      </c>
      <c r="E54" s="135" t="s">
        <v>541</v>
      </c>
      <c r="F54" s="168" t="s">
        <v>542</v>
      </c>
      <c r="G54" s="63" t="s">
        <v>543</v>
      </c>
      <c r="H54" s="165">
        <v>1</v>
      </c>
      <c r="I54" s="67"/>
      <c r="J54" s="68"/>
      <c r="K54" s="68"/>
      <c r="L54" s="68"/>
      <c r="M54" s="67" t="s">
        <v>77</v>
      </c>
      <c r="N54" s="68"/>
    </row>
    <row r="55" spans="2:14" ht="57" customHeight="1" x14ac:dyDescent="0.3">
      <c r="F55" s="208" t="s">
        <v>233</v>
      </c>
      <c r="G55" s="208"/>
      <c r="H55" s="169">
        <f>AVERAGE(H4:H54)</f>
        <v>0.97254901960784301</v>
      </c>
      <c r="I55" s="225" t="s">
        <v>233</v>
      </c>
      <c r="J55" s="226"/>
      <c r="K55" s="226"/>
      <c r="L55" s="227"/>
      <c r="M55" s="176">
        <f>AVERAGE(M50:M51,M31)</f>
        <v>0.6</v>
      </c>
    </row>
  </sheetData>
  <autoFilter ref="B3:N55" xr:uid="{00000000-0009-0000-0000-000012000000}"/>
  <mergeCells count="4">
    <mergeCell ref="F55:G55"/>
    <mergeCell ref="D34:D36"/>
    <mergeCell ref="D37:D38"/>
    <mergeCell ref="I55:L55"/>
  </mergeCells>
  <conditionalFormatting sqref="H4:H54">
    <cfRule type="cellIs" dxfId="271" priority="5" operator="between">
      <formula>0.51</formula>
      <formula>0.99</formula>
    </cfRule>
    <cfRule type="cellIs" dxfId="270" priority="7" operator="between">
      <formula>0</formula>
      <formula>0.5</formula>
    </cfRule>
    <cfRule type="cellIs" dxfId="269" priority="8" operator="between">
      <formula>1</formula>
      <formula>1</formula>
    </cfRule>
  </conditionalFormatting>
  <conditionalFormatting sqref="H4:H55">
    <cfRule type="cellIs" dxfId="268" priority="6" operator="equal">
      <formula>"NA"</formula>
    </cfRule>
  </conditionalFormatting>
  <conditionalFormatting sqref="H55">
    <cfRule type="cellIs" dxfId="267" priority="34" operator="between">
      <formula>0</formula>
      <formula>0.39</formula>
    </cfRule>
    <cfRule type="cellIs" dxfId="266" priority="35" operator="between">
      <formula>0.9</formula>
      <formula>1</formula>
    </cfRule>
  </conditionalFormatting>
  <conditionalFormatting sqref="M31:M50 M52:M54">
    <cfRule type="cellIs" dxfId="265" priority="31" operator="equal">
      <formula>0</formula>
    </cfRule>
    <cfRule type="cellIs" dxfId="264" priority="32" operator="equal">
      <formula>1</formula>
    </cfRule>
  </conditionalFormatting>
  <conditionalFormatting sqref="M31:M54">
    <cfRule type="cellIs" dxfId="263" priority="2" operator="equal">
      <formula>"NA"</formula>
    </cfRule>
  </conditionalFormatting>
  <conditionalFormatting sqref="M51">
    <cfRule type="cellIs" dxfId="262" priority="1" operator="between">
      <formula>0.51</formula>
      <formula>0.99</formula>
    </cfRule>
    <cfRule type="cellIs" dxfId="261" priority="3" operator="between">
      <formula>0</formula>
      <formula>0.5</formula>
    </cfRule>
    <cfRule type="cellIs" dxfId="260" priority="4" operator="between">
      <formula>1</formula>
      <formula>1</formula>
    </cfRule>
  </conditionalFormatting>
  <pageMargins left="0.25" right="0.25" top="0.75" bottom="0.75" header="0.3" footer="0.3"/>
  <pageSetup scale="34"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7"/>
  <sheetViews>
    <sheetView zoomScale="50" zoomScaleNormal="50" zoomScaleSheetLayoutView="100" workbookViewId="0">
      <selection activeCell="B3" sqref="B3:N3"/>
    </sheetView>
  </sheetViews>
  <sheetFormatPr baseColWidth="10" defaultColWidth="10.81640625" defaultRowHeight="14" x14ac:dyDescent="0.3"/>
  <cols>
    <col min="1" max="1" width="4.1796875" style="6"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80.150000000000006" customHeight="1" x14ac:dyDescent="0.35">
      <c r="B4" s="63">
        <v>1</v>
      </c>
      <c r="C4" s="129" t="s">
        <v>544</v>
      </c>
      <c r="D4" s="164" t="s">
        <v>361</v>
      </c>
      <c r="E4" s="184" t="s">
        <v>545</v>
      </c>
      <c r="F4" s="65" t="s">
        <v>546</v>
      </c>
      <c r="G4" s="63" t="s">
        <v>279</v>
      </c>
      <c r="H4" s="165">
        <v>1</v>
      </c>
      <c r="I4" s="67"/>
      <c r="J4" s="68"/>
      <c r="K4" s="68"/>
      <c r="L4" s="68"/>
      <c r="M4" s="67" t="s">
        <v>77</v>
      </c>
      <c r="N4" s="68"/>
    </row>
    <row r="5" spans="2:14" s="8" customFormat="1" ht="74.150000000000006" customHeight="1" x14ac:dyDescent="0.35">
      <c r="B5" s="63">
        <v>2</v>
      </c>
      <c r="C5" s="129" t="s">
        <v>544</v>
      </c>
      <c r="D5" s="164" t="s">
        <v>547</v>
      </c>
      <c r="E5" s="129" t="s">
        <v>548</v>
      </c>
      <c r="F5" s="63" t="s">
        <v>549</v>
      </c>
      <c r="G5" s="63" t="s">
        <v>550</v>
      </c>
      <c r="H5" s="165">
        <v>1</v>
      </c>
      <c r="I5" s="67"/>
      <c r="J5" s="68"/>
      <c r="K5" s="68"/>
      <c r="L5" s="68"/>
      <c r="M5" s="67" t="s">
        <v>77</v>
      </c>
      <c r="N5" s="68"/>
    </row>
    <row r="6" spans="2:14" s="8" customFormat="1" ht="185.15" customHeight="1" x14ac:dyDescent="0.35">
      <c r="B6" s="63">
        <v>3</v>
      </c>
      <c r="C6" s="129" t="s">
        <v>544</v>
      </c>
      <c r="D6" s="164" t="s">
        <v>551</v>
      </c>
      <c r="E6" s="129" t="s">
        <v>552</v>
      </c>
      <c r="F6" s="65" t="s">
        <v>546</v>
      </c>
      <c r="G6" s="63" t="s">
        <v>279</v>
      </c>
      <c r="H6" s="165">
        <v>1</v>
      </c>
      <c r="I6" s="67"/>
      <c r="J6" s="68"/>
      <c r="K6" s="68"/>
      <c r="L6" s="68"/>
      <c r="M6" s="67" t="s">
        <v>77</v>
      </c>
      <c r="N6" s="68"/>
    </row>
    <row r="7" spans="2:14" ht="57" customHeight="1" x14ac:dyDescent="0.3">
      <c r="F7" s="209" t="s">
        <v>233</v>
      </c>
      <c r="G7" s="209"/>
      <c r="H7" s="84">
        <f>AVERAGE(H4:H6)</f>
        <v>1</v>
      </c>
    </row>
  </sheetData>
  <autoFilter ref="B3:N6" xr:uid="{00000000-0009-0000-0000-000013000000}"/>
  <mergeCells count="1">
    <mergeCell ref="F7:G7"/>
  </mergeCells>
  <conditionalFormatting sqref="H4:H6">
    <cfRule type="cellIs" dxfId="259" priority="1" operator="between">
      <formula>0.51</formula>
      <formula>0.99</formula>
    </cfRule>
    <cfRule type="cellIs" dxfId="258" priority="3" operator="between">
      <formula>0</formula>
      <formula>0.5</formula>
    </cfRule>
    <cfRule type="cellIs" dxfId="257" priority="4" operator="between">
      <formula>1</formula>
      <formula>1</formula>
    </cfRule>
  </conditionalFormatting>
  <conditionalFormatting sqref="H4:H7">
    <cfRule type="cellIs" dxfId="256" priority="2" operator="equal">
      <formula>"NA"</formula>
    </cfRule>
  </conditionalFormatting>
  <conditionalFormatting sqref="H7">
    <cfRule type="cellIs" dxfId="255" priority="10" operator="between">
      <formula>0</formula>
      <formula>0.39</formula>
    </cfRule>
    <cfRule type="cellIs" dxfId="254" priority="11" operator="between">
      <formula>0.9</formula>
      <formula>1</formula>
    </cfRule>
  </conditionalFormatting>
  <conditionalFormatting sqref="M4:M6">
    <cfRule type="cellIs" dxfId="253" priority="6" operator="equal">
      <formula>"NA"</formula>
    </cfRule>
    <cfRule type="cellIs" dxfId="252" priority="7" operator="equal">
      <formula>0</formula>
    </cfRule>
    <cfRule type="cellIs" dxfId="251" priority="8" operator="equal">
      <formula>1</formula>
    </cfRule>
  </conditionalFormatting>
  <pageMargins left="0.25" right="0.25" top="0.75" bottom="0.75" header="0.3" footer="0.3"/>
  <pageSetup scale="34" orientation="landscape"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20"/>
  <sheetViews>
    <sheetView topLeftCell="A11" zoomScale="50" zoomScaleNormal="50" zoomScaleSheetLayoutView="100" workbookViewId="0">
      <selection activeCell="G6" sqref="G6"/>
    </sheetView>
  </sheetViews>
  <sheetFormatPr baseColWidth="10" defaultColWidth="10.81640625" defaultRowHeight="14" x14ac:dyDescent="0.3"/>
  <cols>
    <col min="1" max="1" width="3.453125" style="6" customWidth="1"/>
    <col min="2" max="2" width="7.81640625" style="6" customWidth="1"/>
    <col min="3" max="3" width="27.81640625" style="6" customWidth="1"/>
    <col min="4" max="4" width="18.81640625" style="6" customWidth="1"/>
    <col min="5" max="5" width="78.453125" style="14" customWidth="1"/>
    <col min="6" max="6" width="24.453125" style="6" customWidth="1"/>
    <col min="7" max="7" width="29.453125" style="6" customWidth="1"/>
    <col min="8" max="8" width="3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54.65" customHeight="1" x14ac:dyDescent="0.35">
      <c r="B4" s="63">
        <v>1</v>
      </c>
      <c r="C4" s="129" t="s">
        <v>553</v>
      </c>
      <c r="D4" s="117" t="s">
        <v>258</v>
      </c>
      <c r="E4" s="135" t="s">
        <v>554</v>
      </c>
      <c r="F4" s="65" t="s">
        <v>555</v>
      </c>
      <c r="G4" s="63" t="s">
        <v>279</v>
      </c>
      <c r="H4" s="66">
        <v>1</v>
      </c>
      <c r="I4" s="67"/>
      <c r="J4" s="68"/>
      <c r="K4" s="68"/>
      <c r="L4" s="68"/>
      <c r="M4" s="67" t="s">
        <v>77</v>
      </c>
      <c r="N4" s="68"/>
    </row>
    <row r="5" spans="2:14" s="8" customFormat="1" ht="58" customHeight="1" x14ac:dyDescent="0.35">
      <c r="B5" s="63">
        <v>2</v>
      </c>
      <c r="C5" s="129" t="s">
        <v>553</v>
      </c>
      <c r="D5" s="117" t="s">
        <v>74</v>
      </c>
      <c r="E5" s="135" t="s">
        <v>556</v>
      </c>
      <c r="F5" s="65" t="s">
        <v>555</v>
      </c>
      <c r="G5" s="63" t="s">
        <v>279</v>
      </c>
      <c r="H5" s="66">
        <v>1</v>
      </c>
      <c r="I5" s="67"/>
      <c r="J5" s="68"/>
      <c r="K5" s="68"/>
      <c r="L5" s="68"/>
      <c r="M5" s="67" t="s">
        <v>77</v>
      </c>
      <c r="N5" s="68"/>
    </row>
    <row r="6" spans="2:14" s="8" customFormat="1" ht="91" customHeight="1" x14ac:dyDescent="0.35">
      <c r="B6" s="63">
        <v>3</v>
      </c>
      <c r="C6" s="129" t="s">
        <v>553</v>
      </c>
      <c r="D6" s="117" t="s">
        <v>84</v>
      </c>
      <c r="E6" s="135" t="s">
        <v>557</v>
      </c>
      <c r="F6" s="65" t="s">
        <v>555</v>
      </c>
      <c r="G6" s="63" t="s">
        <v>279</v>
      </c>
      <c r="H6" s="66">
        <v>1</v>
      </c>
      <c r="I6" s="67"/>
      <c r="J6" s="68"/>
      <c r="K6" s="68"/>
      <c r="L6" s="68"/>
      <c r="M6" s="67" t="s">
        <v>77</v>
      </c>
      <c r="N6" s="68"/>
    </row>
    <row r="7" spans="2:14" s="8" customFormat="1" ht="78" customHeight="1" x14ac:dyDescent="0.35">
      <c r="B7" s="63">
        <v>4</v>
      </c>
      <c r="C7" s="129" t="s">
        <v>553</v>
      </c>
      <c r="D7" s="117" t="s">
        <v>86</v>
      </c>
      <c r="E7" s="135" t="s">
        <v>558</v>
      </c>
      <c r="F7" s="65" t="s">
        <v>555</v>
      </c>
      <c r="G7" s="63" t="s">
        <v>279</v>
      </c>
      <c r="H7" s="66">
        <v>1</v>
      </c>
      <c r="I7" s="67"/>
      <c r="J7" s="68"/>
      <c r="K7" s="68"/>
      <c r="L7" s="68"/>
      <c r="M7" s="67" t="s">
        <v>77</v>
      </c>
      <c r="N7" s="68"/>
    </row>
    <row r="8" spans="2:14" s="8" customFormat="1" ht="240.65" customHeight="1" x14ac:dyDescent="0.35">
      <c r="B8" s="63">
        <v>5</v>
      </c>
      <c r="C8" s="129" t="s">
        <v>553</v>
      </c>
      <c r="D8" s="117" t="s">
        <v>559</v>
      </c>
      <c r="E8" s="135" t="s">
        <v>560</v>
      </c>
      <c r="F8" s="65" t="s">
        <v>555</v>
      </c>
      <c r="G8" s="63" t="s">
        <v>279</v>
      </c>
      <c r="H8" s="66">
        <v>1</v>
      </c>
      <c r="I8" s="67"/>
      <c r="J8" s="68"/>
      <c r="K8" s="68"/>
      <c r="L8" s="68"/>
      <c r="M8" s="67" t="s">
        <v>77</v>
      </c>
      <c r="N8" s="68"/>
    </row>
    <row r="9" spans="2:14" s="8" customFormat="1" ht="95.5" customHeight="1" x14ac:dyDescent="0.35">
      <c r="B9" s="63">
        <v>6</v>
      </c>
      <c r="C9" s="129" t="s">
        <v>553</v>
      </c>
      <c r="D9" s="117" t="s">
        <v>561</v>
      </c>
      <c r="E9" s="163" t="s">
        <v>562</v>
      </c>
      <c r="F9" s="65" t="s">
        <v>555</v>
      </c>
      <c r="G9" s="63" t="s">
        <v>279</v>
      </c>
      <c r="H9" s="66">
        <v>1</v>
      </c>
      <c r="I9" s="67"/>
      <c r="J9" s="68"/>
      <c r="K9" s="68"/>
      <c r="L9" s="68"/>
      <c r="M9" s="67" t="s">
        <v>77</v>
      </c>
      <c r="N9" s="68"/>
    </row>
    <row r="10" spans="2:14" s="8" customFormat="1" ht="306.64999999999998" customHeight="1" x14ac:dyDescent="0.35">
      <c r="B10" s="228">
        <v>7</v>
      </c>
      <c r="C10" s="228" t="s">
        <v>553</v>
      </c>
      <c r="D10" s="230" t="s">
        <v>563</v>
      </c>
      <c r="E10" s="163" t="s">
        <v>564</v>
      </c>
      <c r="F10" s="231" t="s">
        <v>555</v>
      </c>
      <c r="G10" s="228" t="s">
        <v>279</v>
      </c>
      <c r="H10" s="229">
        <v>1</v>
      </c>
      <c r="I10" s="67"/>
      <c r="J10" s="68"/>
      <c r="K10" s="68"/>
      <c r="L10" s="68"/>
      <c r="M10" s="67" t="s">
        <v>77</v>
      </c>
      <c r="N10" s="68"/>
    </row>
    <row r="11" spans="2:14" s="8" customFormat="1" ht="181.5" customHeight="1" x14ac:dyDescent="0.35">
      <c r="B11" s="228"/>
      <c r="C11" s="228"/>
      <c r="D11" s="230"/>
      <c r="E11" s="142" t="s">
        <v>565</v>
      </c>
      <c r="F11" s="231"/>
      <c r="G11" s="228"/>
      <c r="H11" s="229"/>
      <c r="I11" s="67"/>
      <c r="J11" s="68"/>
      <c r="K11" s="68"/>
      <c r="L11" s="68"/>
      <c r="M11" s="67" t="s">
        <v>77</v>
      </c>
      <c r="N11" s="68"/>
    </row>
    <row r="12" spans="2:14" s="8" customFormat="1" ht="156.65" customHeight="1" x14ac:dyDescent="0.35">
      <c r="B12" s="63">
        <v>8</v>
      </c>
      <c r="C12" s="161" t="s">
        <v>553</v>
      </c>
      <c r="D12" s="117" t="s">
        <v>99</v>
      </c>
      <c r="E12" s="139" t="s">
        <v>566</v>
      </c>
      <c r="F12" s="65" t="s">
        <v>555</v>
      </c>
      <c r="G12" s="63" t="s">
        <v>279</v>
      </c>
      <c r="H12" s="66">
        <v>1</v>
      </c>
      <c r="I12" s="67"/>
      <c r="J12" s="68"/>
      <c r="K12" s="68"/>
      <c r="L12" s="68"/>
      <c r="M12" s="67" t="s">
        <v>77</v>
      </c>
      <c r="N12" s="68"/>
    </row>
    <row r="13" spans="2:14" s="8" customFormat="1" ht="39" x14ac:dyDescent="0.35">
      <c r="B13" s="63">
        <v>9</v>
      </c>
      <c r="C13" s="161" t="s">
        <v>553</v>
      </c>
      <c r="D13" s="117" t="s">
        <v>567</v>
      </c>
      <c r="E13" s="135" t="s">
        <v>568</v>
      </c>
      <c r="F13" s="65" t="s">
        <v>555</v>
      </c>
      <c r="G13" s="63" t="s">
        <v>279</v>
      </c>
      <c r="H13" s="66">
        <v>1</v>
      </c>
      <c r="I13" s="67"/>
      <c r="J13" s="68"/>
      <c r="K13" s="68"/>
      <c r="L13" s="68"/>
      <c r="M13" s="67" t="s">
        <v>77</v>
      </c>
      <c r="N13" s="68"/>
    </row>
    <row r="14" spans="2:14" s="8" customFormat="1" ht="41.5" customHeight="1" x14ac:dyDescent="0.35">
      <c r="B14" s="63">
        <v>10</v>
      </c>
      <c r="C14" s="161" t="s">
        <v>553</v>
      </c>
      <c r="D14" s="117" t="s">
        <v>102</v>
      </c>
      <c r="E14" s="135" t="s">
        <v>569</v>
      </c>
      <c r="F14" s="65" t="s">
        <v>570</v>
      </c>
      <c r="G14" s="63" t="s">
        <v>279</v>
      </c>
      <c r="H14" s="66">
        <v>1</v>
      </c>
      <c r="I14" s="67"/>
      <c r="J14" s="68"/>
      <c r="K14" s="68"/>
      <c r="L14" s="68"/>
      <c r="M14" s="67" t="s">
        <v>77</v>
      </c>
      <c r="N14" s="68"/>
    </row>
    <row r="15" spans="2:14" s="8" customFormat="1" ht="52" x14ac:dyDescent="0.35">
      <c r="B15" s="63">
        <v>11</v>
      </c>
      <c r="C15" s="161" t="s">
        <v>553</v>
      </c>
      <c r="D15" s="117" t="s">
        <v>551</v>
      </c>
      <c r="E15" s="135" t="s">
        <v>571</v>
      </c>
      <c r="F15" s="65" t="s">
        <v>555</v>
      </c>
      <c r="G15" s="63" t="s">
        <v>279</v>
      </c>
      <c r="H15" s="66">
        <v>1</v>
      </c>
      <c r="I15" s="67"/>
      <c r="J15" s="68"/>
      <c r="K15" s="68"/>
      <c r="L15" s="68"/>
      <c r="M15" s="67" t="s">
        <v>77</v>
      </c>
      <c r="N15" s="68"/>
    </row>
    <row r="16" spans="2:14" s="8" customFormat="1" ht="64" customHeight="1" x14ac:dyDescent="0.35">
      <c r="B16" s="63">
        <v>12</v>
      </c>
      <c r="C16" s="161" t="s">
        <v>553</v>
      </c>
      <c r="D16" s="117" t="s">
        <v>271</v>
      </c>
      <c r="E16" s="135" t="s">
        <v>572</v>
      </c>
      <c r="F16" s="65" t="s">
        <v>555</v>
      </c>
      <c r="G16" s="63" t="s">
        <v>279</v>
      </c>
      <c r="H16" s="66">
        <v>1</v>
      </c>
      <c r="I16" s="67"/>
      <c r="J16" s="68"/>
      <c r="K16" s="68"/>
      <c r="L16" s="68"/>
      <c r="M16" s="67" t="s">
        <v>77</v>
      </c>
      <c r="N16" s="68"/>
    </row>
    <row r="17" spans="2:14" s="8" customFormat="1" ht="214" customHeight="1" x14ac:dyDescent="0.35">
      <c r="B17" s="63">
        <v>13</v>
      </c>
      <c r="C17" s="161" t="s">
        <v>553</v>
      </c>
      <c r="D17" s="117" t="s">
        <v>105</v>
      </c>
      <c r="E17" s="135" t="s">
        <v>573</v>
      </c>
      <c r="F17" s="65" t="s">
        <v>555</v>
      </c>
      <c r="G17" s="63" t="s">
        <v>279</v>
      </c>
      <c r="H17" s="66">
        <v>1</v>
      </c>
      <c r="I17" s="67"/>
      <c r="J17" s="68"/>
      <c r="K17" s="68"/>
      <c r="L17" s="68"/>
      <c r="M17" s="67" t="s">
        <v>77</v>
      </c>
      <c r="N17" s="68"/>
    </row>
    <row r="18" spans="2:14" s="8" customFormat="1" ht="45.65" customHeight="1" x14ac:dyDescent="0.35">
      <c r="B18" s="63">
        <v>14</v>
      </c>
      <c r="C18" s="161" t="s">
        <v>553</v>
      </c>
      <c r="D18" s="117" t="s">
        <v>574</v>
      </c>
      <c r="E18" s="135" t="s">
        <v>575</v>
      </c>
      <c r="F18" s="65" t="s">
        <v>570</v>
      </c>
      <c r="G18" s="63" t="s">
        <v>279</v>
      </c>
      <c r="H18" s="66">
        <v>1</v>
      </c>
      <c r="I18" s="67"/>
      <c r="J18" s="68"/>
      <c r="K18" s="68"/>
      <c r="L18" s="68"/>
      <c r="M18" s="67" t="s">
        <v>77</v>
      </c>
      <c r="N18" s="68"/>
    </row>
    <row r="19" spans="2:14" s="8" customFormat="1" ht="39" x14ac:dyDescent="0.35">
      <c r="B19" s="63">
        <v>15</v>
      </c>
      <c r="C19" s="161" t="s">
        <v>553</v>
      </c>
      <c r="D19" s="117" t="s">
        <v>108</v>
      </c>
      <c r="E19" s="135" t="s">
        <v>576</v>
      </c>
      <c r="F19" s="65" t="s">
        <v>570</v>
      </c>
      <c r="G19" s="63" t="s">
        <v>279</v>
      </c>
      <c r="H19" s="66">
        <v>1</v>
      </c>
      <c r="I19" s="67"/>
      <c r="J19" s="68"/>
      <c r="K19" s="68"/>
      <c r="L19" s="68"/>
      <c r="M19" s="67" t="s">
        <v>77</v>
      </c>
      <c r="N19" s="68"/>
    </row>
    <row r="20" spans="2:14" ht="57" customHeight="1" x14ac:dyDescent="0.3">
      <c r="F20" s="209" t="s">
        <v>233</v>
      </c>
      <c r="G20" s="209"/>
      <c r="H20" s="84">
        <f>AVERAGE(H4:H19)</f>
        <v>1</v>
      </c>
    </row>
  </sheetData>
  <autoFilter ref="B3:N20" xr:uid="{00000000-0009-0000-0000-000014000000}"/>
  <mergeCells count="7">
    <mergeCell ref="F20:G20"/>
    <mergeCell ref="C10:C11"/>
    <mergeCell ref="D10:D11"/>
    <mergeCell ref="F10:F11"/>
    <mergeCell ref="G10:G11"/>
    <mergeCell ref="B10:B11"/>
    <mergeCell ref="H10:H11"/>
  </mergeCells>
  <conditionalFormatting sqref="H4:H10 H12:H19">
    <cfRule type="cellIs" dxfId="250" priority="1" operator="between">
      <formula>0.4</formula>
      <formula>0.7</formula>
    </cfRule>
  </conditionalFormatting>
  <conditionalFormatting sqref="H4:H10 H12:H20">
    <cfRule type="cellIs" dxfId="249" priority="5" operator="equal">
      <formula>"NA"</formula>
    </cfRule>
    <cfRule type="cellIs" dxfId="248" priority="6" operator="between">
      <formula>0</formula>
      <formula>0.39</formula>
    </cfRule>
    <cfRule type="cellIs" dxfId="247" priority="7" operator="between">
      <formula>0.9</formula>
      <formula>1</formula>
    </cfRule>
  </conditionalFormatting>
  <conditionalFormatting sqref="M4:M19">
    <cfRule type="cellIs" dxfId="246" priority="2" operator="equal">
      <formula>"NA"</formula>
    </cfRule>
    <cfRule type="cellIs" dxfId="245" priority="3" operator="equal">
      <formula>0</formula>
    </cfRule>
    <cfRule type="cellIs" dxfId="244" priority="4" operator="equal">
      <formula>1</formula>
    </cfRule>
  </conditionalFormatting>
  <pageMargins left="0.25" right="0.25" top="0.75" bottom="0.75" header="0.3" footer="0.3"/>
  <pageSetup scale="34" orientation="landscape"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6"/>
  <sheetViews>
    <sheetView zoomScale="50" zoomScaleNormal="50" zoomScaleSheetLayoutView="100" workbookViewId="0">
      <selection activeCell="B3" sqref="B3:N3"/>
    </sheetView>
  </sheetViews>
  <sheetFormatPr baseColWidth="10" defaultColWidth="10.81640625" defaultRowHeight="14" x14ac:dyDescent="0.3"/>
  <cols>
    <col min="1" max="1" width="4.7265625" style="6"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81640625" style="6" customWidth="1"/>
    <col min="9" max="9" width="21" style="6" customWidth="1"/>
    <col min="10" max="10" width="24.54296875" style="6" customWidth="1"/>
    <col min="11" max="11" width="18.1796875" style="6" customWidth="1"/>
    <col min="12" max="12" width="13.453125" style="6" customWidth="1"/>
    <col min="13" max="13" width="32.45312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105" customHeight="1" x14ac:dyDescent="0.35">
      <c r="B4" s="63">
        <v>1</v>
      </c>
      <c r="C4" s="129" t="s">
        <v>577</v>
      </c>
      <c r="D4" s="117" t="s">
        <v>509</v>
      </c>
      <c r="E4" s="135" t="s">
        <v>578</v>
      </c>
      <c r="F4" s="65" t="s">
        <v>579</v>
      </c>
      <c r="G4" s="63" t="s">
        <v>76</v>
      </c>
      <c r="H4" s="66">
        <v>1</v>
      </c>
      <c r="I4" s="67"/>
      <c r="J4" s="68"/>
      <c r="K4" s="68"/>
      <c r="L4" s="68"/>
      <c r="M4" s="67" t="s">
        <v>77</v>
      </c>
      <c r="N4" s="68"/>
    </row>
    <row r="5" spans="2:14" s="8" customFormat="1" ht="121" customHeight="1" x14ac:dyDescent="0.35">
      <c r="B5" s="63">
        <v>2</v>
      </c>
      <c r="C5" s="129" t="s">
        <v>577</v>
      </c>
      <c r="D5" s="117" t="s">
        <v>513</v>
      </c>
      <c r="E5" s="135" t="s">
        <v>580</v>
      </c>
      <c r="F5" s="65" t="s">
        <v>581</v>
      </c>
      <c r="G5" s="63" t="s">
        <v>279</v>
      </c>
      <c r="H5" s="66">
        <v>1</v>
      </c>
      <c r="I5" s="67"/>
      <c r="J5" s="68"/>
      <c r="K5" s="68"/>
      <c r="L5" s="68"/>
      <c r="M5" s="67" t="s">
        <v>77</v>
      </c>
      <c r="N5" s="68"/>
    </row>
    <row r="6" spans="2:14" ht="57" customHeight="1" x14ac:dyDescent="0.3">
      <c r="F6" s="209" t="s">
        <v>233</v>
      </c>
      <c r="G6" s="209"/>
      <c r="H6" s="84">
        <f>AVERAGE(H4:H5)</f>
        <v>1</v>
      </c>
    </row>
  </sheetData>
  <autoFilter ref="B3:N6" xr:uid="{00000000-0009-0000-0000-000015000000}"/>
  <mergeCells count="1">
    <mergeCell ref="F6:G6"/>
  </mergeCells>
  <conditionalFormatting sqref="H4:H5">
    <cfRule type="cellIs" dxfId="243" priority="1" operator="between">
      <formula>0.4</formula>
      <formula>0.7</formula>
    </cfRule>
  </conditionalFormatting>
  <conditionalFormatting sqref="H4:H6">
    <cfRule type="cellIs" dxfId="242" priority="5" operator="equal">
      <formula>"NA"</formula>
    </cfRule>
    <cfRule type="cellIs" dxfId="241" priority="6" operator="between">
      <formula>0</formula>
      <formula>0.39</formula>
    </cfRule>
    <cfRule type="cellIs" dxfId="240" priority="7" operator="between">
      <formula>0.9</formula>
      <formula>1</formula>
    </cfRule>
  </conditionalFormatting>
  <conditionalFormatting sqref="M4:M5">
    <cfRule type="cellIs" dxfId="239" priority="2" operator="equal">
      <formula>"NA"</formula>
    </cfRule>
    <cfRule type="cellIs" dxfId="238" priority="3" operator="equal">
      <formula>0</formula>
    </cfRule>
    <cfRule type="cellIs" dxfId="237" priority="4" operator="equal">
      <formula>1</formula>
    </cfRule>
  </conditionalFormatting>
  <pageMargins left="0.25" right="0.25" top="0.75" bottom="0.75" header="0.3" footer="0.3"/>
  <pageSetup scale="34" orientation="landscape"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0"/>
  </sheetPr>
  <dimension ref="B1:N6"/>
  <sheetViews>
    <sheetView topLeftCell="A4" zoomScale="50" zoomScaleNormal="50" zoomScaleSheetLayoutView="100" workbookViewId="0">
      <selection activeCell="B3" sqref="B3:N3"/>
    </sheetView>
  </sheetViews>
  <sheetFormatPr baseColWidth="10" defaultColWidth="10.81640625" defaultRowHeight="14" x14ac:dyDescent="0.3"/>
  <cols>
    <col min="1" max="1" width="4.81640625" style="6"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4.5429687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96" t="s">
        <v>10</v>
      </c>
      <c r="C3" s="296" t="s">
        <v>11</v>
      </c>
      <c r="D3" s="296" t="s">
        <v>63</v>
      </c>
      <c r="E3" s="296" t="s">
        <v>64</v>
      </c>
      <c r="F3" s="296" t="s">
        <v>65</v>
      </c>
      <c r="G3" s="296" t="s">
        <v>66</v>
      </c>
      <c r="H3" s="296" t="s">
        <v>67</v>
      </c>
      <c r="I3" s="296" t="s">
        <v>68</v>
      </c>
      <c r="J3" s="296" t="s">
        <v>69</v>
      </c>
      <c r="K3" s="296" t="s">
        <v>70</v>
      </c>
      <c r="L3" s="296" t="s">
        <v>71</v>
      </c>
      <c r="M3" s="296" t="s">
        <v>67</v>
      </c>
      <c r="N3" s="296" t="s">
        <v>72</v>
      </c>
    </row>
    <row r="4" spans="2:14" s="8" customFormat="1" ht="208.5" customHeight="1" x14ac:dyDescent="0.35">
      <c r="B4" s="63">
        <v>1</v>
      </c>
      <c r="C4" s="129" t="s">
        <v>582</v>
      </c>
      <c r="D4" s="117" t="s">
        <v>74</v>
      </c>
      <c r="E4" s="135" t="s">
        <v>583</v>
      </c>
      <c r="F4" s="65" t="s">
        <v>584</v>
      </c>
      <c r="G4" s="65" t="s">
        <v>245</v>
      </c>
      <c r="H4" s="66">
        <v>1</v>
      </c>
      <c r="I4" s="67"/>
      <c r="J4" s="68"/>
      <c r="K4" s="68"/>
      <c r="L4" s="68"/>
      <c r="M4" s="67" t="s">
        <v>77</v>
      </c>
      <c r="N4" s="68"/>
    </row>
    <row r="5" spans="2:14" s="8" customFormat="1" ht="203.5" customHeight="1" x14ac:dyDescent="0.35">
      <c r="B5" s="63">
        <v>2</v>
      </c>
      <c r="C5" s="129" t="s">
        <v>582</v>
      </c>
      <c r="D5" s="117" t="s">
        <v>361</v>
      </c>
      <c r="E5" s="135" t="s">
        <v>585</v>
      </c>
      <c r="F5" s="65" t="s">
        <v>584</v>
      </c>
      <c r="G5" s="65" t="s">
        <v>245</v>
      </c>
      <c r="H5" s="66">
        <v>1</v>
      </c>
      <c r="I5" s="67"/>
      <c r="J5" s="68"/>
      <c r="K5" s="68"/>
      <c r="L5" s="68"/>
      <c r="M5" s="67" t="s">
        <v>77</v>
      </c>
      <c r="N5" s="68"/>
    </row>
    <row r="6" spans="2:14" ht="57" customHeight="1" x14ac:dyDescent="0.3">
      <c r="F6" s="209" t="s">
        <v>233</v>
      </c>
      <c r="G6" s="209"/>
      <c r="H6" s="84">
        <f>AVERAGE(H4:H5)</f>
        <v>1</v>
      </c>
    </row>
  </sheetData>
  <autoFilter ref="B3:N6" xr:uid="{00000000-0009-0000-0000-000016000000}"/>
  <mergeCells count="1">
    <mergeCell ref="F6:G6"/>
  </mergeCells>
  <conditionalFormatting sqref="H4:H5">
    <cfRule type="cellIs" dxfId="236" priority="1" operator="between">
      <formula>0.4</formula>
      <formula>0.7</formula>
    </cfRule>
  </conditionalFormatting>
  <conditionalFormatting sqref="H4:H6">
    <cfRule type="cellIs" dxfId="235" priority="5" operator="equal">
      <formula>"NA"</formula>
    </cfRule>
    <cfRule type="cellIs" dxfId="234" priority="6" operator="between">
      <formula>0</formula>
      <formula>0.39</formula>
    </cfRule>
    <cfRule type="cellIs" dxfId="233" priority="7" operator="between">
      <formula>0.9</formula>
      <formula>1</formula>
    </cfRule>
  </conditionalFormatting>
  <conditionalFormatting sqref="M4:M5">
    <cfRule type="cellIs" dxfId="232" priority="2" operator="equal">
      <formula>"NA"</formula>
    </cfRule>
    <cfRule type="cellIs" dxfId="231" priority="3" operator="equal">
      <formula>0</formula>
    </cfRule>
    <cfRule type="cellIs" dxfId="230" priority="4" operator="equal">
      <formula>1</formula>
    </cfRule>
  </conditionalFormatting>
  <pageMargins left="0.25" right="0.25" top="0.75" bottom="0.75" header="0.3" footer="0.3"/>
  <pageSetup scale="34" orientation="landscape"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6"/>
  <sheetViews>
    <sheetView zoomScale="50" zoomScaleNormal="50" zoomScaleSheetLayoutView="100" workbookViewId="0">
      <selection activeCell="G3" sqref="G3"/>
    </sheetView>
  </sheetViews>
  <sheetFormatPr baseColWidth="10" defaultColWidth="10.81640625" defaultRowHeight="14" x14ac:dyDescent="0.3"/>
  <cols>
    <col min="1" max="1" width="4.542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179687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1:14" ht="28.5" customHeight="1" x14ac:dyDescent="0.3">
      <c r="B1" s="207"/>
      <c r="C1" s="207"/>
      <c r="D1" s="207"/>
      <c r="E1" s="207"/>
      <c r="F1" s="207"/>
      <c r="G1" s="207"/>
      <c r="H1" s="207"/>
      <c r="I1" s="207"/>
      <c r="J1" s="207"/>
      <c r="K1" s="207"/>
      <c r="L1" s="207"/>
      <c r="M1" s="207"/>
      <c r="N1" s="207"/>
    </row>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17" customHeight="1" x14ac:dyDescent="0.35">
      <c r="A4" s="207"/>
      <c r="B4" s="63">
        <v>1</v>
      </c>
      <c r="C4" s="129" t="s">
        <v>586</v>
      </c>
      <c r="D4" s="117" t="s">
        <v>74</v>
      </c>
      <c r="E4" s="135" t="s">
        <v>587</v>
      </c>
      <c r="F4" s="63" t="s">
        <v>588</v>
      </c>
      <c r="G4" s="63" t="s">
        <v>253</v>
      </c>
      <c r="H4" s="66">
        <v>1</v>
      </c>
      <c r="I4" s="67"/>
      <c r="J4" s="68"/>
      <c r="K4" s="68"/>
      <c r="L4" s="68"/>
      <c r="M4" s="67" t="s">
        <v>77</v>
      </c>
      <c r="N4" s="68"/>
    </row>
    <row r="5" spans="1:14" s="8" customFormat="1" ht="111" customHeight="1" x14ac:dyDescent="0.35">
      <c r="A5" s="207"/>
      <c r="B5" s="63">
        <v>2</v>
      </c>
      <c r="C5" s="129" t="s">
        <v>589</v>
      </c>
      <c r="D5" s="117" t="s">
        <v>78</v>
      </c>
      <c r="E5" s="135" t="s">
        <v>590</v>
      </c>
      <c r="F5" s="63" t="s">
        <v>591</v>
      </c>
      <c r="G5" s="63" t="s">
        <v>76</v>
      </c>
      <c r="H5" s="66">
        <v>1</v>
      </c>
      <c r="I5" s="67"/>
      <c r="J5" s="68"/>
      <c r="K5" s="68"/>
      <c r="L5" s="68"/>
      <c r="M5" s="67" t="s">
        <v>77</v>
      </c>
      <c r="N5" s="68"/>
    </row>
    <row r="6" spans="1:14" ht="57" customHeight="1" x14ac:dyDescent="0.3">
      <c r="F6" s="276" t="s">
        <v>233</v>
      </c>
      <c r="G6" s="277"/>
      <c r="H6" s="84">
        <f>AVERAGE(H4:H5)</f>
        <v>1</v>
      </c>
    </row>
  </sheetData>
  <autoFilter ref="B3:N6" xr:uid="{00000000-0009-0000-0000-000017000000}"/>
  <mergeCells count="3">
    <mergeCell ref="A1:A1048576"/>
    <mergeCell ref="B1:N1"/>
    <mergeCell ref="F6:G6"/>
  </mergeCells>
  <conditionalFormatting sqref="H4:H5">
    <cfRule type="cellIs" dxfId="229" priority="1" operator="between">
      <formula>0.4</formula>
      <formula>0.7</formula>
    </cfRule>
  </conditionalFormatting>
  <conditionalFormatting sqref="H4:H6">
    <cfRule type="cellIs" dxfId="228" priority="5" operator="equal">
      <formula>"NA"</formula>
    </cfRule>
    <cfRule type="cellIs" dxfId="227" priority="6" operator="between">
      <formula>0</formula>
      <formula>0.39</formula>
    </cfRule>
    <cfRule type="cellIs" dxfId="226" priority="7" operator="between">
      <formula>0.9</formula>
      <formula>1</formula>
    </cfRule>
  </conditionalFormatting>
  <conditionalFormatting sqref="M4:M5">
    <cfRule type="cellIs" dxfId="225" priority="2" operator="equal">
      <formula>"NA"</formula>
    </cfRule>
    <cfRule type="cellIs" dxfId="224" priority="3" operator="equal">
      <formula>0</formula>
    </cfRule>
    <cfRule type="cellIs" dxfId="223" priority="4" operator="equal">
      <formula>1</formula>
    </cfRule>
  </conditionalFormatting>
  <pageMargins left="0.25" right="0.25" top="0.75" bottom="0.75" header="0.3" footer="0.3"/>
  <pageSetup scale="34" orientation="landscape"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6"/>
  <sheetViews>
    <sheetView zoomScale="50" zoomScaleNormal="50" zoomScaleSheetLayoutView="100" workbookViewId="0">
      <selection activeCell="J5" sqref="J5"/>
    </sheetView>
  </sheetViews>
  <sheetFormatPr baseColWidth="10" defaultColWidth="10.81640625" defaultRowHeight="14" x14ac:dyDescent="0.3"/>
  <cols>
    <col min="1" max="1" width="3.81640625" style="6"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4.45312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96" t="s">
        <v>10</v>
      </c>
      <c r="C3" s="296" t="s">
        <v>11</v>
      </c>
      <c r="D3" s="296" t="s">
        <v>63</v>
      </c>
      <c r="E3" s="296" t="s">
        <v>64</v>
      </c>
      <c r="F3" s="296" t="s">
        <v>65</v>
      </c>
      <c r="G3" s="296" t="s">
        <v>66</v>
      </c>
      <c r="H3" s="296" t="s">
        <v>67</v>
      </c>
      <c r="I3" s="296" t="s">
        <v>68</v>
      </c>
      <c r="J3" s="296" t="s">
        <v>69</v>
      </c>
      <c r="K3" s="296" t="s">
        <v>70</v>
      </c>
      <c r="L3" s="296" t="s">
        <v>71</v>
      </c>
      <c r="M3" s="296" t="s">
        <v>67</v>
      </c>
      <c r="N3" s="296" t="s">
        <v>72</v>
      </c>
    </row>
    <row r="4" spans="2:14" s="8" customFormat="1" ht="112" customHeight="1" x14ac:dyDescent="0.35">
      <c r="B4" s="63">
        <v>1</v>
      </c>
      <c r="C4" s="129" t="s">
        <v>592</v>
      </c>
      <c r="D4" s="117" t="s">
        <v>593</v>
      </c>
      <c r="E4" s="135" t="s">
        <v>594</v>
      </c>
      <c r="F4" s="63" t="s">
        <v>595</v>
      </c>
      <c r="G4" s="63" t="s">
        <v>253</v>
      </c>
      <c r="H4" s="66">
        <v>1</v>
      </c>
      <c r="I4" s="67"/>
      <c r="J4" s="68"/>
      <c r="K4" s="68"/>
      <c r="L4" s="68"/>
      <c r="M4" s="67" t="s">
        <v>77</v>
      </c>
      <c r="N4" s="68"/>
    </row>
    <row r="5" spans="2:14" s="8" customFormat="1" ht="409.6" customHeight="1" x14ac:dyDescent="0.35">
      <c r="B5" s="63">
        <v>2</v>
      </c>
      <c r="C5" s="129" t="s">
        <v>592</v>
      </c>
      <c r="D5" s="117" t="s">
        <v>596</v>
      </c>
      <c r="E5" s="135" t="s">
        <v>597</v>
      </c>
      <c r="F5" s="63" t="s">
        <v>595</v>
      </c>
      <c r="G5" s="63" t="s">
        <v>253</v>
      </c>
      <c r="H5" s="66">
        <v>1</v>
      </c>
      <c r="I5" s="67"/>
      <c r="J5" s="68"/>
      <c r="K5" s="68"/>
      <c r="L5" s="68"/>
      <c r="M5" s="67" t="s">
        <v>77</v>
      </c>
      <c r="N5" s="68"/>
    </row>
    <row r="6" spans="2:14" ht="57" customHeight="1" x14ac:dyDescent="0.3">
      <c r="F6" s="209" t="s">
        <v>233</v>
      </c>
      <c r="G6" s="209"/>
      <c r="H6" s="84">
        <f>AVERAGE(H4:H5)</f>
        <v>1</v>
      </c>
    </row>
  </sheetData>
  <autoFilter ref="B3:N6" xr:uid="{00000000-0009-0000-0000-000018000000}"/>
  <mergeCells count="1">
    <mergeCell ref="F6:G6"/>
  </mergeCells>
  <conditionalFormatting sqref="H4:H5">
    <cfRule type="cellIs" dxfId="222" priority="1" operator="between">
      <formula>0.4</formula>
      <formula>0.7</formula>
    </cfRule>
  </conditionalFormatting>
  <conditionalFormatting sqref="H4:H6">
    <cfRule type="cellIs" dxfId="221" priority="5" operator="equal">
      <formula>"NA"</formula>
    </cfRule>
    <cfRule type="cellIs" dxfId="220" priority="6" operator="between">
      <formula>0</formula>
      <formula>0.39</formula>
    </cfRule>
    <cfRule type="cellIs" dxfId="219" priority="7" operator="between">
      <formula>0.9</formula>
      <formula>1</formula>
    </cfRule>
  </conditionalFormatting>
  <conditionalFormatting sqref="M4:M5">
    <cfRule type="cellIs" dxfId="218" priority="2" operator="equal">
      <formula>"NA"</formula>
    </cfRule>
    <cfRule type="cellIs" dxfId="217" priority="3" operator="equal">
      <formula>0</formula>
    </cfRule>
    <cfRule type="cellIs" dxfId="216" priority="4" operator="equal">
      <formula>1</formula>
    </cfRule>
  </conditionalFormatting>
  <pageMargins left="0.25" right="0.25" top="0.75" bottom="0.75" header="0.3" footer="0.3"/>
  <pageSetup scale="34" orientation="landscape"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N14"/>
  <sheetViews>
    <sheetView topLeftCell="A13" zoomScale="50" zoomScaleNormal="50" zoomScaleSheetLayoutView="100" workbookViewId="0">
      <selection activeCell="B3" sqref="B3:N3"/>
    </sheetView>
  </sheetViews>
  <sheetFormatPr baseColWidth="10" defaultColWidth="10.81640625" defaultRowHeight="14" x14ac:dyDescent="0.3"/>
  <cols>
    <col min="1" max="1" width="4.542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2.453125" style="6" customWidth="1"/>
    <col min="9" max="9" width="21" style="6" customWidth="1"/>
    <col min="10" max="10" width="24.54296875" style="6" customWidth="1"/>
    <col min="11" max="11" width="18.1796875" style="6" customWidth="1"/>
    <col min="12" max="12" width="13.453125" style="6" customWidth="1"/>
    <col min="13" max="13" width="32.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22.15" customHeight="1" x14ac:dyDescent="0.35">
      <c r="A4" s="207"/>
      <c r="B4" s="63">
        <v>1</v>
      </c>
      <c r="C4" s="129" t="s">
        <v>598</v>
      </c>
      <c r="D4" s="117" t="s">
        <v>361</v>
      </c>
      <c r="E4" s="135" t="s">
        <v>599</v>
      </c>
      <c r="F4" s="63" t="s">
        <v>600</v>
      </c>
      <c r="G4" s="63" t="s">
        <v>279</v>
      </c>
      <c r="H4" s="66">
        <v>1</v>
      </c>
      <c r="I4" s="67"/>
      <c r="J4" s="68"/>
      <c r="K4" s="68"/>
      <c r="L4" s="68"/>
      <c r="M4" s="67" t="s">
        <v>77</v>
      </c>
      <c r="N4" s="68"/>
    </row>
    <row r="5" spans="1:14" s="8" customFormat="1" ht="346.5" customHeight="1" x14ac:dyDescent="0.35">
      <c r="A5" s="207"/>
      <c r="B5" s="63">
        <v>2</v>
      </c>
      <c r="C5" s="129" t="s">
        <v>598</v>
      </c>
      <c r="D5" s="117" t="s">
        <v>81</v>
      </c>
      <c r="E5" s="135" t="s">
        <v>601</v>
      </c>
      <c r="F5" s="63" t="s">
        <v>602</v>
      </c>
      <c r="G5" s="63" t="s">
        <v>279</v>
      </c>
      <c r="H5" s="66">
        <v>1</v>
      </c>
      <c r="I5" s="67"/>
      <c r="J5" s="68"/>
      <c r="K5" s="68"/>
      <c r="L5" s="68"/>
      <c r="M5" s="67" t="s">
        <v>77</v>
      </c>
      <c r="N5" s="68"/>
    </row>
    <row r="6" spans="1:14" s="8" customFormat="1" ht="125.15" customHeight="1" x14ac:dyDescent="0.35">
      <c r="A6" s="207"/>
      <c r="B6" s="63">
        <v>3</v>
      </c>
      <c r="C6" s="129" t="s">
        <v>598</v>
      </c>
      <c r="D6" s="117" t="s">
        <v>84</v>
      </c>
      <c r="E6" s="135" t="s">
        <v>603</v>
      </c>
      <c r="F6" s="63" t="s">
        <v>604</v>
      </c>
      <c r="G6" s="63" t="s">
        <v>279</v>
      </c>
      <c r="H6" s="66">
        <v>1</v>
      </c>
      <c r="I6" s="67"/>
      <c r="J6" s="68"/>
      <c r="K6" s="68"/>
      <c r="L6" s="68"/>
      <c r="M6" s="67" t="s">
        <v>77</v>
      </c>
      <c r="N6" s="68"/>
    </row>
    <row r="7" spans="1:14" s="8" customFormat="1" ht="121.5" customHeight="1" x14ac:dyDescent="0.35">
      <c r="A7" s="207"/>
      <c r="B7" s="63">
        <v>4</v>
      </c>
      <c r="C7" s="129" t="s">
        <v>598</v>
      </c>
      <c r="D7" s="117" t="s">
        <v>86</v>
      </c>
      <c r="E7" s="135" t="s">
        <v>605</v>
      </c>
      <c r="F7" s="63" t="s">
        <v>604</v>
      </c>
      <c r="G7" s="63" t="s">
        <v>245</v>
      </c>
      <c r="H7" s="66">
        <v>1</v>
      </c>
      <c r="I7" s="67"/>
      <c r="J7" s="68"/>
      <c r="K7" s="68"/>
      <c r="L7" s="68"/>
      <c r="M7" s="67" t="s">
        <v>77</v>
      </c>
      <c r="N7" s="68"/>
    </row>
    <row r="8" spans="1:14" s="8" customFormat="1" ht="122.15" customHeight="1" x14ac:dyDescent="0.35">
      <c r="A8" s="207"/>
      <c r="B8" s="63">
        <v>5</v>
      </c>
      <c r="C8" s="129" t="s">
        <v>598</v>
      </c>
      <c r="D8" s="117" t="s">
        <v>559</v>
      </c>
      <c r="E8" s="135" t="s">
        <v>606</v>
      </c>
      <c r="F8" s="63" t="s">
        <v>604</v>
      </c>
      <c r="G8" s="63" t="s">
        <v>245</v>
      </c>
      <c r="H8" s="66">
        <v>1</v>
      </c>
      <c r="I8" s="67"/>
      <c r="J8" s="68"/>
      <c r="K8" s="68"/>
      <c r="L8" s="68"/>
      <c r="M8" s="67" t="s">
        <v>77</v>
      </c>
      <c r="N8" s="68"/>
    </row>
    <row r="9" spans="1:14" s="8" customFormat="1" ht="409.5" customHeight="1" x14ac:dyDescent="0.35">
      <c r="A9" s="207"/>
      <c r="B9" s="63">
        <v>6</v>
      </c>
      <c r="C9" s="129" t="s">
        <v>598</v>
      </c>
      <c r="D9" s="117" t="s">
        <v>561</v>
      </c>
      <c r="E9" s="135" t="s">
        <v>607</v>
      </c>
      <c r="F9" s="63" t="s">
        <v>604</v>
      </c>
      <c r="G9" s="63" t="s">
        <v>245</v>
      </c>
      <c r="H9" s="66">
        <v>1</v>
      </c>
      <c r="I9" s="67"/>
      <c r="J9" s="68"/>
      <c r="K9" s="68"/>
      <c r="L9" s="68"/>
      <c r="M9" s="67" t="s">
        <v>77</v>
      </c>
      <c r="N9" s="68"/>
    </row>
    <row r="10" spans="1:14" s="8" customFormat="1" ht="126" customHeight="1" x14ac:dyDescent="0.35">
      <c r="A10" s="207"/>
      <c r="B10" s="63">
        <v>7</v>
      </c>
      <c r="C10" s="129" t="s">
        <v>598</v>
      </c>
      <c r="D10" s="117" t="s">
        <v>608</v>
      </c>
      <c r="E10" s="135" t="s">
        <v>609</v>
      </c>
      <c r="F10" s="63" t="s">
        <v>602</v>
      </c>
      <c r="G10" s="63" t="s">
        <v>279</v>
      </c>
      <c r="H10" s="66">
        <v>1</v>
      </c>
      <c r="I10" s="67"/>
      <c r="J10" s="68"/>
      <c r="K10" s="68"/>
      <c r="L10" s="68"/>
      <c r="M10" s="67" t="s">
        <v>77</v>
      </c>
      <c r="N10" s="68"/>
    </row>
    <row r="11" spans="1:14" s="8" customFormat="1" ht="118.5" customHeight="1" x14ac:dyDescent="0.35">
      <c r="A11" s="207"/>
      <c r="B11" s="63">
        <v>8</v>
      </c>
      <c r="C11" s="129" t="s">
        <v>598</v>
      </c>
      <c r="D11" s="117" t="s">
        <v>610</v>
      </c>
      <c r="E11" s="135" t="s">
        <v>611</v>
      </c>
      <c r="F11" s="63" t="s">
        <v>604</v>
      </c>
      <c r="G11" s="63" t="s">
        <v>245</v>
      </c>
      <c r="H11" s="66">
        <v>1</v>
      </c>
      <c r="I11" s="67"/>
      <c r="J11" s="68"/>
      <c r="K11" s="68"/>
      <c r="L11" s="68"/>
      <c r="M11" s="67" t="s">
        <v>77</v>
      </c>
      <c r="N11" s="68"/>
    </row>
    <row r="12" spans="1:14" s="8" customFormat="1" ht="124.5" customHeight="1" x14ac:dyDescent="0.35">
      <c r="A12" s="207"/>
      <c r="B12" s="63">
        <v>9</v>
      </c>
      <c r="C12" s="129" t="s">
        <v>598</v>
      </c>
      <c r="D12" s="117" t="s">
        <v>612</v>
      </c>
      <c r="E12" s="135" t="s">
        <v>613</v>
      </c>
      <c r="F12" s="63" t="s">
        <v>604</v>
      </c>
      <c r="G12" s="63" t="s">
        <v>245</v>
      </c>
      <c r="H12" s="66">
        <v>1</v>
      </c>
      <c r="I12" s="67"/>
      <c r="J12" s="68"/>
      <c r="K12" s="68"/>
      <c r="L12" s="68"/>
      <c r="M12" s="67" t="s">
        <v>77</v>
      </c>
      <c r="N12" s="68"/>
    </row>
    <row r="13" spans="1:14" s="8" customFormat="1" ht="309.64999999999998" customHeight="1" x14ac:dyDescent="0.35">
      <c r="A13" s="207"/>
      <c r="B13" s="63">
        <v>10</v>
      </c>
      <c r="C13" s="129" t="s">
        <v>598</v>
      </c>
      <c r="D13" s="117" t="s">
        <v>332</v>
      </c>
      <c r="E13" s="135" t="s">
        <v>614</v>
      </c>
      <c r="F13" s="63" t="s">
        <v>604</v>
      </c>
      <c r="G13" s="63" t="s">
        <v>245</v>
      </c>
      <c r="H13" s="66">
        <v>1</v>
      </c>
      <c r="I13" s="67"/>
      <c r="J13" s="68"/>
      <c r="K13" s="68"/>
      <c r="L13" s="68"/>
      <c r="M13" s="67" t="s">
        <v>77</v>
      </c>
      <c r="N13" s="68"/>
    </row>
    <row r="14" spans="1:14" ht="57" customHeight="1" x14ac:dyDescent="0.3">
      <c r="F14" s="209" t="s">
        <v>233</v>
      </c>
      <c r="G14" s="209"/>
      <c r="H14" s="84">
        <f>AVERAGE(H4:H13)</f>
        <v>1</v>
      </c>
    </row>
  </sheetData>
  <autoFilter ref="B3:N14" xr:uid="{00000000-0009-0000-0000-000019000000}"/>
  <mergeCells count="2">
    <mergeCell ref="F14:G14"/>
    <mergeCell ref="A1:A1048576"/>
  </mergeCells>
  <conditionalFormatting sqref="H4:H13">
    <cfRule type="cellIs" dxfId="215" priority="1" operator="between">
      <formula>0.4</formula>
      <formula>0.7</formula>
    </cfRule>
  </conditionalFormatting>
  <conditionalFormatting sqref="H4:H14">
    <cfRule type="cellIs" dxfId="214" priority="5" operator="equal">
      <formula>"NA"</formula>
    </cfRule>
    <cfRule type="cellIs" dxfId="213" priority="6" operator="between">
      <formula>0</formula>
      <formula>0.39</formula>
    </cfRule>
    <cfRule type="cellIs" dxfId="212" priority="7" operator="between">
      <formula>0.9</formula>
      <formula>1</formula>
    </cfRule>
  </conditionalFormatting>
  <conditionalFormatting sqref="M4:M13">
    <cfRule type="cellIs" dxfId="211" priority="2" operator="equal">
      <formula>"NA"</formula>
    </cfRule>
    <cfRule type="cellIs" dxfId="210" priority="3" operator="equal">
      <formula>0</formula>
    </cfRule>
    <cfRule type="cellIs" dxfId="209" priority="4" operator="equal">
      <formula>1</formula>
    </cfRule>
  </conditionalFormatting>
  <pageMargins left="0.25" right="0.25" top="0.75" bottom="0.75" header="0.3" footer="0.3"/>
  <pageSetup scale="34" orientation="landscape"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
  <sheetViews>
    <sheetView zoomScale="50" zoomScaleNormal="50" zoomScaleSheetLayoutView="100" workbookViewId="0">
      <selection activeCell="B3" sqref="B3:N3"/>
    </sheetView>
  </sheetViews>
  <sheetFormatPr baseColWidth="10" defaultColWidth="10.81640625" defaultRowHeight="14" x14ac:dyDescent="0.3"/>
  <cols>
    <col min="1" max="1" width="5.26953125" style="207" customWidth="1"/>
    <col min="2" max="2" width="7.81640625" style="6" customWidth="1"/>
    <col min="3" max="3" width="27.81640625" style="6" customWidth="1"/>
    <col min="4" max="4" width="18.81640625" style="6" customWidth="1"/>
    <col min="5" max="5" width="78.453125" style="14"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96.65" customHeight="1" x14ac:dyDescent="0.35">
      <c r="A4" s="207"/>
      <c r="B4" s="63">
        <v>1</v>
      </c>
      <c r="C4" s="129" t="s">
        <v>615</v>
      </c>
      <c r="D4" s="117" t="s">
        <v>561</v>
      </c>
      <c r="E4" s="136" t="s">
        <v>616</v>
      </c>
      <c r="F4" s="65" t="s">
        <v>617</v>
      </c>
      <c r="G4" s="63" t="s">
        <v>76</v>
      </c>
      <c r="H4" s="66">
        <v>1</v>
      </c>
      <c r="I4" s="67"/>
      <c r="J4" s="68"/>
      <c r="K4" s="68"/>
      <c r="L4" s="68"/>
      <c r="M4" s="67" t="s">
        <v>77</v>
      </c>
      <c r="N4" s="68"/>
    </row>
    <row r="5" spans="1:14" s="8" customFormat="1" ht="232.5" customHeight="1" x14ac:dyDescent="0.35">
      <c r="A5" s="207"/>
      <c r="B5" s="63">
        <v>2</v>
      </c>
      <c r="C5" s="129" t="s">
        <v>615</v>
      </c>
      <c r="D5" s="117" t="s">
        <v>336</v>
      </c>
      <c r="E5" s="135" t="s">
        <v>618</v>
      </c>
      <c r="F5" s="65" t="s">
        <v>619</v>
      </c>
      <c r="G5" s="63" t="s">
        <v>620</v>
      </c>
      <c r="H5" s="66">
        <v>1</v>
      </c>
      <c r="I5" s="67"/>
      <c r="J5" s="68"/>
      <c r="K5" s="68"/>
      <c r="L5" s="68"/>
      <c r="M5" s="67" t="s">
        <v>77</v>
      </c>
      <c r="N5" s="68"/>
    </row>
    <row r="6" spans="1:14" ht="57" customHeight="1" x14ac:dyDescent="0.3">
      <c r="F6" s="209" t="s">
        <v>233</v>
      </c>
      <c r="G6" s="209"/>
      <c r="H6" s="84">
        <f>AVERAGE(H4:H5)</f>
        <v>1</v>
      </c>
    </row>
  </sheetData>
  <autoFilter ref="B3:N6" xr:uid="{00000000-0009-0000-0000-00001A000000}"/>
  <mergeCells count="2">
    <mergeCell ref="A1:A1048576"/>
    <mergeCell ref="F6:G6"/>
  </mergeCells>
  <conditionalFormatting sqref="H4:H5">
    <cfRule type="cellIs" dxfId="208" priority="1" operator="between">
      <formula>0.4</formula>
      <formula>0.7</formula>
    </cfRule>
  </conditionalFormatting>
  <conditionalFormatting sqref="H4:H6">
    <cfRule type="cellIs" dxfId="207" priority="5" operator="equal">
      <formula>"NA"</formula>
    </cfRule>
    <cfRule type="cellIs" dxfId="206" priority="6" operator="between">
      <formula>0</formula>
      <formula>0.39</formula>
    </cfRule>
    <cfRule type="cellIs" dxfId="205" priority="7" operator="between">
      <formula>0.9</formula>
      <formula>1</formula>
    </cfRule>
  </conditionalFormatting>
  <conditionalFormatting sqref="M4:M5">
    <cfRule type="cellIs" dxfId="204" priority="2" operator="equal">
      <formula>"NA"</formula>
    </cfRule>
    <cfRule type="cellIs" dxfId="203" priority="3" operator="equal">
      <formula>0</formula>
    </cfRule>
    <cfRule type="cellIs" dxfId="202" priority="4" operator="equal">
      <formula>1</formula>
    </cfRule>
  </conditionalFormatting>
  <pageMargins left="0.25" right="0.25" top="0.75" bottom="0.75" header="0.3" footer="0.3"/>
  <pageSetup scale="34" orientation="landscape"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17"/>
  <sheetViews>
    <sheetView zoomScale="50" zoomScaleNormal="50" zoomScaleSheetLayoutView="100" workbookViewId="0">
      <selection activeCell="G3" sqref="G3"/>
    </sheetView>
  </sheetViews>
  <sheetFormatPr baseColWidth="10" defaultColWidth="10.81640625" defaultRowHeight="14" x14ac:dyDescent="0.3"/>
  <cols>
    <col min="1" max="1" width="2.81640625" style="207" customWidth="1"/>
    <col min="2" max="2" width="7.81640625" style="6" customWidth="1"/>
    <col min="3" max="3" width="27.81640625" style="54" customWidth="1"/>
    <col min="4" max="4" width="18.81640625" style="6" customWidth="1"/>
    <col min="5" max="5" width="78.453125" style="55" customWidth="1"/>
    <col min="6" max="6" width="24.453125" style="6" customWidth="1"/>
    <col min="7" max="7" width="29.453125" style="6" customWidth="1"/>
    <col min="8" max="8" width="32.81640625" style="6" customWidth="1"/>
    <col min="9" max="9" width="21" style="6" customWidth="1"/>
    <col min="10" max="10" width="24.54296875" style="6" customWidth="1"/>
    <col min="11" max="11" width="18.1796875" style="6" customWidth="1"/>
    <col min="12" max="12" width="13.453125" style="6" customWidth="1"/>
    <col min="13" max="13" width="33.54296875" style="6" customWidth="1"/>
    <col min="14" max="14" width="24.453125" style="6" customWidth="1"/>
    <col min="15" max="16384" width="10.81640625" style="6"/>
  </cols>
  <sheetData>
    <row r="1" spans="1:14" ht="28.5" customHeight="1" x14ac:dyDescent="0.3"/>
    <row r="2" spans="1:14" ht="21.65" customHeight="1" x14ac:dyDescent="0.3">
      <c r="B2" s="24"/>
      <c r="E2" s="56"/>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62.5" customHeight="1" x14ac:dyDescent="0.35">
      <c r="A4" s="207"/>
      <c r="B4" s="63">
        <v>1</v>
      </c>
      <c r="C4" s="129" t="s">
        <v>621</v>
      </c>
      <c r="D4" s="64" t="s">
        <v>622</v>
      </c>
      <c r="E4" s="129" t="s">
        <v>623</v>
      </c>
      <c r="F4" s="65" t="s">
        <v>624</v>
      </c>
      <c r="G4" s="63" t="s">
        <v>245</v>
      </c>
      <c r="H4" s="66">
        <v>1</v>
      </c>
      <c r="I4" s="67"/>
      <c r="J4" s="68"/>
      <c r="K4" s="68"/>
      <c r="L4" s="68"/>
      <c r="M4" s="67" t="s">
        <v>77</v>
      </c>
      <c r="N4" s="68"/>
    </row>
    <row r="5" spans="1:14" s="8" customFormat="1" ht="145.5" customHeight="1" x14ac:dyDescent="0.35">
      <c r="A5" s="207"/>
      <c r="B5" s="63">
        <v>2</v>
      </c>
      <c r="C5" s="129" t="s">
        <v>621</v>
      </c>
      <c r="D5" s="64" t="s">
        <v>625</v>
      </c>
      <c r="E5" s="129" t="s">
        <v>626</v>
      </c>
      <c r="F5" s="65" t="s">
        <v>624</v>
      </c>
      <c r="G5" s="63" t="s">
        <v>245</v>
      </c>
      <c r="H5" s="66">
        <v>1</v>
      </c>
      <c r="I5" s="67"/>
      <c r="J5" s="68"/>
      <c r="K5" s="68"/>
      <c r="L5" s="68"/>
      <c r="M5" s="67" t="s">
        <v>77</v>
      </c>
      <c r="N5" s="68"/>
    </row>
    <row r="6" spans="1:14" s="8" customFormat="1" ht="62.15" customHeight="1" x14ac:dyDescent="0.35">
      <c r="A6" s="207"/>
      <c r="B6" s="63">
        <v>3</v>
      </c>
      <c r="C6" s="129" t="s">
        <v>621</v>
      </c>
      <c r="D6" s="64" t="s">
        <v>302</v>
      </c>
      <c r="E6" s="129" t="s">
        <v>627</v>
      </c>
      <c r="F6" s="65" t="s">
        <v>624</v>
      </c>
      <c r="G6" s="63" t="s">
        <v>245</v>
      </c>
      <c r="H6" s="66">
        <v>1</v>
      </c>
      <c r="I6" s="67"/>
      <c r="J6" s="68"/>
      <c r="K6" s="68"/>
      <c r="L6" s="68"/>
      <c r="M6" s="67" t="s">
        <v>77</v>
      </c>
      <c r="N6" s="68"/>
    </row>
    <row r="7" spans="1:14" s="8" customFormat="1" ht="52.5" customHeight="1" x14ac:dyDescent="0.35">
      <c r="A7" s="207"/>
      <c r="B7" s="63">
        <v>4</v>
      </c>
      <c r="C7" s="129" t="s">
        <v>621</v>
      </c>
      <c r="D7" s="64" t="s">
        <v>396</v>
      </c>
      <c r="E7" s="129" t="s">
        <v>628</v>
      </c>
      <c r="F7" s="65" t="s">
        <v>624</v>
      </c>
      <c r="G7" s="63" t="s">
        <v>245</v>
      </c>
      <c r="H7" s="66">
        <v>1</v>
      </c>
      <c r="I7" s="67"/>
      <c r="J7" s="68"/>
      <c r="K7" s="68"/>
      <c r="L7" s="68"/>
      <c r="M7" s="67" t="s">
        <v>77</v>
      </c>
      <c r="N7" s="68"/>
    </row>
    <row r="8" spans="1:14" s="8" customFormat="1" ht="120" customHeight="1" x14ac:dyDescent="0.35">
      <c r="A8" s="207"/>
      <c r="B8" s="63">
        <v>5</v>
      </c>
      <c r="C8" s="129" t="s">
        <v>621</v>
      </c>
      <c r="D8" s="64" t="s">
        <v>402</v>
      </c>
      <c r="E8" s="129" t="s">
        <v>629</v>
      </c>
      <c r="F8" s="65" t="s">
        <v>624</v>
      </c>
      <c r="G8" s="63" t="s">
        <v>245</v>
      </c>
      <c r="H8" s="66">
        <v>1</v>
      </c>
      <c r="I8" s="67"/>
      <c r="J8" s="68"/>
      <c r="K8" s="68"/>
      <c r="L8" s="68"/>
      <c r="M8" s="67" t="s">
        <v>77</v>
      </c>
      <c r="N8" s="68"/>
    </row>
    <row r="9" spans="1:14" s="8" customFormat="1" ht="122.15" customHeight="1" x14ac:dyDescent="0.35">
      <c r="A9" s="207"/>
      <c r="B9" s="63">
        <v>6</v>
      </c>
      <c r="C9" s="129" t="s">
        <v>621</v>
      </c>
      <c r="D9" s="64" t="s">
        <v>405</v>
      </c>
      <c r="E9" s="129" t="s">
        <v>630</v>
      </c>
      <c r="F9" s="65" t="s">
        <v>624</v>
      </c>
      <c r="G9" s="63" t="s">
        <v>245</v>
      </c>
      <c r="H9" s="66">
        <v>1</v>
      </c>
      <c r="I9" s="67"/>
      <c r="J9" s="68"/>
      <c r="K9" s="68"/>
      <c r="L9" s="68"/>
      <c r="M9" s="67" t="s">
        <v>77</v>
      </c>
      <c r="N9" s="68"/>
    </row>
    <row r="10" spans="1:14" s="8" customFormat="1" ht="117" customHeight="1" x14ac:dyDescent="0.35">
      <c r="A10" s="207"/>
      <c r="B10" s="63">
        <v>7</v>
      </c>
      <c r="C10" s="129" t="s">
        <v>621</v>
      </c>
      <c r="D10" s="64" t="s">
        <v>631</v>
      </c>
      <c r="E10" s="129" t="s">
        <v>632</v>
      </c>
      <c r="F10" s="65" t="s">
        <v>624</v>
      </c>
      <c r="G10" s="63" t="s">
        <v>245</v>
      </c>
      <c r="H10" s="66">
        <v>1</v>
      </c>
      <c r="I10" s="67"/>
      <c r="J10" s="68"/>
      <c r="K10" s="68"/>
      <c r="L10" s="68"/>
      <c r="M10" s="67" t="s">
        <v>77</v>
      </c>
      <c r="N10" s="68"/>
    </row>
    <row r="11" spans="1:14" s="8" customFormat="1" ht="283" customHeight="1" x14ac:dyDescent="0.35">
      <c r="A11" s="207"/>
      <c r="B11" s="63">
        <v>8</v>
      </c>
      <c r="C11" s="129" t="s">
        <v>621</v>
      </c>
      <c r="D11" s="64" t="s">
        <v>633</v>
      </c>
      <c r="E11" s="129" t="s">
        <v>634</v>
      </c>
      <c r="F11" s="65" t="s">
        <v>624</v>
      </c>
      <c r="G11" s="63" t="s">
        <v>245</v>
      </c>
      <c r="H11" s="66">
        <v>1</v>
      </c>
      <c r="I11" s="67"/>
      <c r="J11" s="68"/>
      <c r="K11" s="68"/>
      <c r="L11" s="68"/>
      <c r="M11" s="67" t="s">
        <v>77</v>
      </c>
      <c r="N11" s="68"/>
    </row>
    <row r="12" spans="1:14" s="8" customFormat="1" ht="163" customHeight="1" x14ac:dyDescent="0.35">
      <c r="A12" s="207"/>
      <c r="B12" s="63">
        <v>9</v>
      </c>
      <c r="C12" s="129" t="s">
        <v>621</v>
      </c>
      <c r="D12" s="64" t="s">
        <v>408</v>
      </c>
      <c r="E12" s="129" t="s">
        <v>635</v>
      </c>
      <c r="F12" s="65" t="s">
        <v>624</v>
      </c>
      <c r="G12" s="63" t="s">
        <v>245</v>
      </c>
      <c r="H12" s="66">
        <v>1</v>
      </c>
      <c r="I12" s="67"/>
      <c r="J12" s="68"/>
      <c r="K12" s="68"/>
      <c r="L12" s="68"/>
      <c r="M12" s="67" t="s">
        <v>77</v>
      </c>
      <c r="N12" s="68"/>
    </row>
    <row r="13" spans="1:14" s="8" customFormat="1" ht="83.15" customHeight="1" x14ac:dyDescent="0.35">
      <c r="A13" s="207"/>
      <c r="B13" s="63">
        <v>10</v>
      </c>
      <c r="C13" s="129" t="s">
        <v>621</v>
      </c>
      <c r="D13" s="64" t="s">
        <v>412</v>
      </c>
      <c r="E13" s="129" t="s">
        <v>636</v>
      </c>
      <c r="F13" s="65" t="s">
        <v>624</v>
      </c>
      <c r="G13" s="63" t="s">
        <v>245</v>
      </c>
      <c r="H13" s="66">
        <v>1</v>
      </c>
      <c r="I13" s="67"/>
      <c r="J13" s="68"/>
      <c r="K13" s="68"/>
      <c r="L13" s="68"/>
      <c r="M13" s="67" t="s">
        <v>77</v>
      </c>
      <c r="N13" s="68"/>
    </row>
    <row r="14" spans="1:14" s="8" customFormat="1" ht="350.5" customHeight="1" x14ac:dyDescent="0.35">
      <c r="A14" s="207"/>
      <c r="B14" s="63">
        <v>11</v>
      </c>
      <c r="C14" s="129" t="s">
        <v>621</v>
      </c>
      <c r="D14" s="64" t="s">
        <v>415</v>
      </c>
      <c r="E14" s="129" t="s">
        <v>637</v>
      </c>
      <c r="F14" s="65" t="s">
        <v>624</v>
      </c>
      <c r="G14" s="63" t="s">
        <v>245</v>
      </c>
      <c r="H14" s="66">
        <v>1</v>
      </c>
      <c r="I14" s="67"/>
      <c r="J14" s="68"/>
      <c r="K14" s="68"/>
      <c r="L14" s="68"/>
      <c r="M14" s="67" t="s">
        <v>77</v>
      </c>
      <c r="N14" s="68"/>
    </row>
    <row r="15" spans="1:14" s="8" customFormat="1" ht="67" customHeight="1" x14ac:dyDescent="0.35">
      <c r="A15" s="207"/>
      <c r="B15" s="63">
        <v>12</v>
      </c>
      <c r="C15" s="129" t="s">
        <v>621</v>
      </c>
      <c r="D15" s="64" t="s">
        <v>638</v>
      </c>
      <c r="E15" s="129" t="s">
        <v>639</v>
      </c>
      <c r="F15" s="65" t="s">
        <v>624</v>
      </c>
      <c r="G15" s="63" t="s">
        <v>245</v>
      </c>
      <c r="H15" s="66">
        <v>1</v>
      </c>
      <c r="I15" s="67"/>
      <c r="J15" s="68"/>
      <c r="K15" s="68"/>
      <c r="L15" s="68"/>
      <c r="M15" s="67" t="s">
        <v>77</v>
      </c>
      <c r="N15" s="68"/>
    </row>
    <row r="16" spans="1:14" s="8" customFormat="1" ht="99" customHeight="1" x14ac:dyDescent="0.35">
      <c r="A16" s="207"/>
      <c r="B16" s="63">
        <v>13</v>
      </c>
      <c r="C16" s="129" t="s">
        <v>621</v>
      </c>
      <c r="D16" s="64" t="s">
        <v>640</v>
      </c>
      <c r="E16" s="129" t="s">
        <v>641</v>
      </c>
      <c r="F16" s="65" t="s">
        <v>624</v>
      </c>
      <c r="G16" s="63" t="s">
        <v>245</v>
      </c>
      <c r="H16" s="66">
        <v>1</v>
      </c>
      <c r="I16" s="67"/>
      <c r="J16" s="68"/>
      <c r="K16" s="68"/>
      <c r="L16" s="68"/>
      <c r="M16" s="67" t="s">
        <v>77</v>
      </c>
      <c r="N16" s="68"/>
    </row>
    <row r="17" spans="6:8" ht="57" customHeight="1" x14ac:dyDescent="0.3">
      <c r="F17" s="209" t="s">
        <v>233</v>
      </c>
      <c r="G17" s="209"/>
      <c r="H17" s="84">
        <f>AVERAGE(H4:H13)</f>
        <v>1</v>
      </c>
    </row>
  </sheetData>
  <autoFilter ref="B3:N17" xr:uid="{00000000-0009-0000-0000-00001B000000}"/>
  <mergeCells count="2">
    <mergeCell ref="A1:A1048576"/>
    <mergeCell ref="F17:G17"/>
  </mergeCells>
  <conditionalFormatting sqref="H4:H16">
    <cfRule type="cellIs" dxfId="201" priority="1" operator="between">
      <formula>0.4</formula>
      <formula>0.7</formula>
    </cfRule>
  </conditionalFormatting>
  <conditionalFormatting sqref="H4:H17">
    <cfRule type="cellIs" dxfId="200" priority="5" operator="equal">
      <formula>"NA"</formula>
    </cfRule>
    <cfRule type="cellIs" dxfId="199" priority="6" operator="between">
      <formula>0</formula>
      <formula>0.39</formula>
    </cfRule>
    <cfRule type="cellIs" dxfId="198" priority="7" operator="between">
      <formula>0.9</formula>
      <formula>1</formula>
    </cfRule>
  </conditionalFormatting>
  <conditionalFormatting sqref="M4:M16">
    <cfRule type="cellIs" dxfId="197" priority="2" operator="equal">
      <formula>"NA"</formula>
    </cfRule>
    <cfRule type="cellIs" dxfId="196" priority="3" operator="equal">
      <formula>0</formula>
    </cfRule>
    <cfRule type="cellIs" dxfId="195" priority="4" operator="equal">
      <formula>1</formula>
    </cfRule>
  </conditionalFormatting>
  <pageMargins left="0.25" right="0.25" top="0.75" bottom="0.75" header="0.3" footer="0.3"/>
  <pageSetup scale="34" orientation="landscape"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N18"/>
  <sheetViews>
    <sheetView topLeftCell="A16" zoomScale="50" zoomScaleNormal="50" zoomScaleSheetLayoutView="100" workbookViewId="0">
      <selection activeCell="G3" sqref="G3"/>
    </sheetView>
  </sheetViews>
  <sheetFormatPr baseColWidth="10" defaultColWidth="10.81640625" defaultRowHeight="14" x14ac:dyDescent="0.3"/>
  <cols>
    <col min="1" max="1" width="2.8164062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2.453125" style="6" customWidth="1"/>
    <col min="9" max="9" width="21" style="6" customWidth="1"/>
    <col min="10" max="10" width="24.54296875" style="6" customWidth="1"/>
    <col min="11" max="11" width="18.1796875" style="6" customWidth="1"/>
    <col min="12" max="12" width="13.453125" style="6" customWidth="1"/>
    <col min="13" max="13" width="32.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24" customHeight="1" x14ac:dyDescent="0.35">
      <c r="A4" s="207"/>
      <c r="B4" s="63">
        <v>1</v>
      </c>
      <c r="C4" s="129" t="s">
        <v>642</v>
      </c>
      <c r="D4" s="64" t="s">
        <v>258</v>
      </c>
      <c r="E4" s="161" t="s">
        <v>643</v>
      </c>
      <c r="F4" s="65" t="s">
        <v>644</v>
      </c>
      <c r="G4" s="63" t="s">
        <v>279</v>
      </c>
      <c r="H4" s="66">
        <v>1</v>
      </c>
      <c r="I4" s="67"/>
      <c r="J4" s="68"/>
      <c r="K4" s="68"/>
      <c r="L4" s="68"/>
      <c r="M4" s="67" t="s">
        <v>77</v>
      </c>
      <c r="N4" s="68"/>
    </row>
    <row r="5" spans="1:14" s="8" customFormat="1" ht="200.15" customHeight="1" x14ac:dyDescent="0.35">
      <c r="A5" s="207"/>
      <c r="B5" s="63">
        <v>2</v>
      </c>
      <c r="C5" s="129" t="s">
        <v>645</v>
      </c>
      <c r="D5" s="64" t="s">
        <v>78</v>
      </c>
      <c r="E5" s="162" t="s">
        <v>646</v>
      </c>
      <c r="F5" s="65" t="s">
        <v>644</v>
      </c>
      <c r="G5" s="63" t="s">
        <v>279</v>
      </c>
      <c r="H5" s="66">
        <v>1</v>
      </c>
      <c r="I5" s="67"/>
      <c r="J5" s="68"/>
      <c r="K5" s="68"/>
      <c r="L5" s="68"/>
      <c r="M5" s="67" t="s">
        <v>77</v>
      </c>
      <c r="N5" s="68"/>
    </row>
    <row r="6" spans="1:14" s="8" customFormat="1" ht="133" customHeight="1" x14ac:dyDescent="0.35">
      <c r="A6" s="207"/>
      <c r="B6" s="63">
        <v>3</v>
      </c>
      <c r="C6" s="129" t="s">
        <v>647</v>
      </c>
      <c r="D6" s="64" t="s">
        <v>81</v>
      </c>
      <c r="E6" s="129" t="s">
        <v>648</v>
      </c>
      <c r="F6" s="65" t="s">
        <v>644</v>
      </c>
      <c r="G6" s="63" t="s">
        <v>279</v>
      </c>
      <c r="H6" s="66">
        <v>1</v>
      </c>
      <c r="I6" s="67"/>
      <c r="J6" s="68"/>
      <c r="K6" s="68"/>
      <c r="L6" s="68"/>
      <c r="M6" s="67" t="s">
        <v>77</v>
      </c>
      <c r="N6" s="68"/>
    </row>
    <row r="7" spans="1:14" s="8" customFormat="1" ht="319.5" customHeight="1" x14ac:dyDescent="0.35">
      <c r="A7" s="207"/>
      <c r="B7" s="63">
        <v>4</v>
      </c>
      <c r="C7" s="129" t="s">
        <v>649</v>
      </c>
      <c r="D7" s="64" t="s">
        <v>84</v>
      </c>
      <c r="E7" s="129" t="s">
        <v>650</v>
      </c>
      <c r="F7" s="65" t="s">
        <v>644</v>
      </c>
      <c r="G7" s="63" t="s">
        <v>279</v>
      </c>
      <c r="H7" s="66">
        <v>1</v>
      </c>
      <c r="I7" s="67"/>
      <c r="J7" s="68"/>
      <c r="K7" s="68"/>
      <c r="L7" s="68"/>
      <c r="M7" s="67" t="s">
        <v>77</v>
      </c>
      <c r="N7" s="68"/>
    </row>
    <row r="8" spans="1:14" s="8" customFormat="1" ht="128.5" customHeight="1" x14ac:dyDescent="0.35">
      <c r="A8" s="207"/>
      <c r="B8" s="63">
        <v>5</v>
      </c>
      <c r="C8" s="129" t="s">
        <v>651</v>
      </c>
      <c r="D8" s="64" t="s">
        <v>86</v>
      </c>
      <c r="E8" s="161" t="s">
        <v>652</v>
      </c>
      <c r="F8" s="65" t="s">
        <v>644</v>
      </c>
      <c r="G8" s="63" t="s">
        <v>279</v>
      </c>
      <c r="H8" s="66">
        <v>1</v>
      </c>
      <c r="I8" s="67"/>
      <c r="J8" s="68"/>
      <c r="K8" s="68"/>
      <c r="L8" s="68"/>
      <c r="M8" s="67" t="s">
        <v>77</v>
      </c>
      <c r="N8" s="68"/>
    </row>
    <row r="9" spans="1:14" s="8" customFormat="1" ht="130" customHeight="1" x14ac:dyDescent="0.35">
      <c r="A9" s="207"/>
      <c r="B9" s="63">
        <v>6</v>
      </c>
      <c r="C9" s="129" t="s">
        <v>653</v>
      </c>
      <c r="D9" s="64" t="s">
        <v>561</v>
      </c>
      <c r="E9" s="161" t="s">
        <v>654</v>
      </c>
      <c r="F9" s="65" t="s">
        <v>644</v>
      </c>
      <c r="G9" s="63" t="s">
        <v>279</v>
      </c>
      <c r="H9" s="66">
        <v>1</v>
      </c>
      <c r="I9" s="67"/>
      <c r="J9" s="68"/>
      <c r="K9" s="68"/>
      <c r="L9" s="68"/>
      <c r="M9" s="67" t="s">
        <v>77</v>
      </c>
      <c r="N9" s="68"/>
    </row>
    <row r="10" spans="1:14" s="8" customFormat="1" ht="124" customHeight="1" x14ac:dyDescent="0.35">
      <c r="A10" s="207"/>
      <c r="B10" s="63">
        <v>7</v>
      </c>
      <c r="C10" s="129" t="s">
        <v>655</v>
      </c>
      <c r="D10" s="64" t="s">
        <v>608</v>
      </c>
      <c r="E10" s="161" t="s">
        <v>656</v>
      </c>
      <c r="F10" s="65" t="s">
        <v>644</v>
      </c>
      <c r="G10" s="63" t="s">
        <v>279</v>
      </c>
      <c r="H10" s="66">
        <v>1</v>
      </c>
      <c r="I10" s="67"/>
      <c r="J10" s="68"/>
      <c r="K10" s="68"/>
      <c r="L10" s="68"/>
      <c r="M10" s="67" t="s">
        <v>77</v>
      </c>
      <c r="N10" s="68"/>
    </row>
    <row r="11" spans="1:14" s="8" customFormat="1" ht="124" customHeight="1" x14ac:dyDescent="0.35">
      <c r="A11" s="207"/>
      <c r="B11" s="63">
        <v>8</v>
      </c>
      <c r="C11" s="129" t="s">
        <v>657</v>
      </c>
      <c r="D11" s="64" t="s">
        <v>612</v>
      </c>
      <c r="E11" s="161" t="s">
        <v>658</v>
      </c>
      <c r="F11" s="65" t="s">
        <v>644</v>
      </c>
      <c r="G11" s="63" t="s">
        <v>279</v>
      </c>
      <c r="H11" s="66">
        <v>1</v>
      </c>
      <c r="I11" s="67"/>
      <c r="J11" s="68"/>
      <c r="K11" s="68"/>
      <c r="L11" s="68"/>
      <c r="M11" s="67" t="s">
        <v>77</v>
      </c>
      <c r="N11" s="68"/>
    </row>
    <row r="12" spans="1:14" s="8" customFormat="1" ht="126" customHeight="1" x14ac:dyDescent="0.35">
      <c r="A12" s="207"/>
      <c r="B12" s="63">
        <v>9</v>
      </c>
      <c r="C12" s="129" t="s">
        <v>659</v>
      </c>
      <c r="D12" s="64" t="s">
        <v>332</v>
      </c>
      <c r="E12" s="161" t="s">
        <v>660</v>
      </c>
      <c r="F12" s="65" t="s">
        <v>644</v>
      </c>
      <c r="G12" s="63" t="s">
        <v>279</v>
      </c>
      <c r="H12" s="66">
        <v>1</v>
      </c>
      <c r="I12" s="67"/>
      <c r="J12" s="68"/>
      <c r="K12" s="68"/>
      <c r="L12" s="68"/>
      <c r="M12" s="67" t="s">
        <v>77</v>
      </c>
      <c r="N12" s="68"/>
    </row>
    <row r="13" spans="1:14" s="8" customFormat="1" ht="131.15" customHeight="1" x14ac:dyDescent="0.35">
      <c r="A13" s="207"/>
      <c r="B13" s="63">
        <v>10</v>
      </c>
      <c r="C13" s="129" t="s">
        <v>661</v>
      </c>
      <c r="D13" s="64" t="s">
        <v>662</v>
      </c>
      <c r="E13" s="161" t="s">
        <v>663</v>
      </c>
      <c r="F13" s="65" t="s">
        <v>644</v>
      </c>
      <c r="G13" s="63" t="s">
        <v>279</v>
      </c>
      <c r="H13" s="66">
        <v>1</v>
      </c>
      <c r="I13" s="67"/>
      <c r="J13" s="68"/>
      <c r="K13" s="68"/>
      <c r="L13" s="68"/>
      <c r="M13" s="67" t="s">
        <v>77</v>
      </c>
      <c r="N13" s="68"/>
    </row>
    <row r="14" spans="1:14" s="8" customFormat="1" ht="123.65" customHeight="1" x14ac:dyDescent="0.35">
      <c r="A14" s="207"/>
      <c r="B14" s="63">
        <v>11</v>
      </c>
      <c r="C14" s="129" t="s">
        <v>664</v>
      </c>
      <c r="D14" s="64" t="s">
        <v>336</v>
      </c>
      <c r="E14" s="161" t="s">
        <v>665</v>
      </c>
      <c r="F14" s="65" t="s">
        <v>644</v>
      </c>
      <c r="G14" s="63" t="s">
        <v>279</v>
      </c>
      <c r="H14" s="66">
        <v>1</v>
      </c>
      <c r="I14" s="67"/>
      <c r="J14" s="68"/>
      <c r="K14" s="68"/>
      <c r="L14" s="68"/>
      <c r="M14" s="67" t="s">
        <v>77</v>
      </c>
      <c r="N14" s="68"/>
    </row>
    <row r="15" spans="1:14" s="8" customFormat="1" ht="124.5" customHeight="1" x14ac:dyDescent="0.35">
      <c r="A15" s="207"/>
      <c r="B15" s="63">
        <v>12</v>
      </c>
      <c r="C15" s="129" t="s">
        <v>666</v>
      </c>
      <c r="D15" s="64" t="s">
        <v>667</v>
      </c>
      <c r="E15" s="129" t="s">
        <v>668</v>
      </c>
      <c r="F15" s="65" t="s">
        <v>644</v>
      </c>
      <c r="G15" s="63" t="s">
        <v>279</v>
      </c>
      <c r="H15" s="66">
        <v>1</v>
      </c>
      <c r="I15" s="67"/>
      <c r="J15" s="68"/>
      <c r="K15" s="68"/>
      <c r="L15" s="68"/>
      <c r="M15" s="67" t="s">
        <v>77</v>
      </c>
      <c r="N15" s="68"/>
    </row>
    <row r="16" spans="1:14" s="8" customFormat="1" ht="128.15" customHeight="1" x14ac:dyDescent="0.35">
      <c r="A16" s="207"/>
      <c r="B16" s="63">
        <v>13</v>
      </c>
      <c r="C16" s="129" t="s">
        <v>669</v>
      </c>
      <c r="D16" s="64" t="s">
        <v>90</v>
      </c>
      <c r="E16" s="161" t="s">
        <v>670</v>
      </c>
      <c r="F16" s="65" t="s">
        <v>644</v>
      </c>
      <c r="G16" s="63" t="s">
        <v>279</v>
      </c>
      <c r="H16" s="66">
        <v>1</v>
      </c>
      <c r="I16" s="67"/>
      <c r="J16" s="68"/>
      <c r="K16" s="68"/>
      <c r="L16" s="68"/>
      <c r="M16" s="67" t="s">
        <v>77</v>
      </c>
      <c r="N16" s="68"/>
    </row>
    <row r="17" spans="1:14" s="8" customFormat="1" ht="143.5" customHeight="1" x14ac:dyDescent="0.35">
      <c r="A17" s="207"/>
      <c r="B17" s="63">
        <v>14</v>
      </c>
      <c r="C17" s="129" t="s">
        <v>671</v>
      </c>
      <c r="D17" s="64" t="s">
        <v>268</v>
      </c>
      <c r="E17" s="161" t="s">
        <v>672</v>
      </c>
      <c r="F17" s="65" t="s">
        <v>644</v>
      </c>
      <c r="G17" s="63" t="s">
        <v>279</v>
      </c>
      <c r="H17" s="66">
        <v>1</v>
      </c>
      <c r="I17" s="67"/>
      <c r="J17" s="68"/>
      <c r="K17" s="68"/>
      <c r="L17" s="68"/>
      <c r="M17" s="67" t="s">
        <v>77</v>
      </c>
      <c r="N17" s="68"/>
    </row>
    <row r="18" spans="1:14" ht="57" customHeight="1" x14ac:dyDescent="0.3">
      <c r="F18" s="209" t="s">
        <v>233</v>
      </c>
      <c r="G18" s="209"/>
      <c r="H18" s="84">
        <f>AVERAGE(H4:H13)</f>
        <v>1</v>
      </c>
    </row>
  </sheetData>
  <autoFilter ref="B3:N18" xr:uid="{00000000-0009-0000-0000-00001C000000}"/>
  <mergeCells count="2">
    <mergeCell ref="A1:A1048576"/>
    <mergeCell ref="F18:G18"/>
  </mergeCells>
  <conditionalFormatting sqref="H4:H17">
    <cfRule type="cellIs" dxfId="194" priority="1" operator="between">
      <formula>0.4</formula>
      <formula>0.7</formula>
    </cfRule>
  </conditionalFormatting>
  <conditionalFormatting sqref="H4:H18">
    <cfRule type="cellIs" dxfId="193" priority="5" operator="equal">
      <formula>"NA"</formula>
    </cfRule>
    <cfRule type="cellIs" dxfId="192" priority="6" operator="between">
      <formula>0</formula>
      <formula>0.39</formula>
    </cfRule>
    <cfRule type="cellIs" dxfId="191" priority="7" operator="between">
      <formula>0.9</formula>
      <formula>1</formula>
    </cfRule>
  </conditionalFormatting>
  <conditionalFormatting sqref="M4:M17">
    <cfRule type="cellIs" dxfId="190" priority="2" operator="equal">
      <formula>"NA"</formula>
    </cfRule>
    <cfRule type="cellIs" dxfId="189" priority="3" operator="equal">
      <formula>0</formula>
    </cfRule>
    <cfRule type="cellIs" dxfId="188" priority="4" operator="equal">
      <formula>1</formula>
    </cfRule>
  </conditionalFormatting>
  <pageMargins left="0.25" right="0.25" top="0.75" bottom="0.75" header="0.3" footer="0.3"/>
  <pageSetup scale="34" orientation="landscape"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15"/>
  <sheetViews>
    <sheetView topLeftCell="A12" zoomScale="50" zoomScaleNormal="50" zoomScaleSheetLayoutView="100" workbookViewId="0">
      <selection activeCell="G4" sqref="G4"/>
    </sheetView>
  </sheetViews>
  <sheetFormatPr baseColWidth="10" defaultColWidth="10.81640625" defaultRowHeight="14" x14ac:dyDescent="0.3"/>
  <cols>
    <col min="1" max="1" width="3.542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 style="6" customWidth="1"/>
    <col min="9" max="9" width="21" style="6" customWidth="1"/>
    <col min="10" max="10" width="24.54296875" style="6" customWidth="1"/>
    <col min="11" max="11" width="18.1796875" style="6" customWidth="1"/>
    <col min="12" max="12" width="13.453125" style="6" customWidth="1"/>
    <col min="13" max="13" width="32.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ht="116.5" customHeight="1" x14ac:dyDescent="0.3">
      <c r="B4" s="63">
        <v>1</v>
      </c>
      <c r="C4" s="129" t="s">
        <v>673</v>
      </c>
      <c r="D4" s="64" t="s">
        <v>674</v>
      </c>
      <c r="E4" s="157" t="s">
        <v>675</v>
      </c>
      <c r="F4" s="63" t="s">
        <v>420</v>
      </c>
      <c r="G4" s="63" t="s">
        <v>279</v>
      </c>
      <c r="H4" s="66">
        <v>1</v>
      </c>
      <c r="I4" s="64"/>
      <c r="J4" s="64"/>
      <c r="K4" s="64"/>
      <c r="L4" s="64"/>
      <c r="M4" s="67" t="s">
        <v>77</v>
      </c>
      <c r="N4" s="64"/>
    </row>
    <row r="5" spans="1:14" ht="60.65" customHeight="1" x14ac:dyDescent="0.3">
      <c r="B5" s="63">
        <v>2</v>
      </c>
      <c r="C5" s="129" t="s">
        <v>673</v>
      </c>
      <c r="D5" s="64" t="s">
        <v>676</v>
      </c>
      <c r="E5" s="157" t="s">
        <v>677</v>
      </c>
      <c r="F5" s="63" t="s">
        <v>420</v>
      </c>
      <c r="G5" s="63" t="s">
        <v>279</v>
      </c>
      <c r="H5" s="66">
        <v>1</v>
      </c>
      <c r="I5" s="64"/>
      <c r="J5" s="64"/>
      <c r="K5" s="64"/>
      <c r="L5" s="64"/>
      <c r="M5" s="67" t="s">
        <v>77</v>
      </c>
      <c r="N5" s="64"/>
    </row>
    <row r="6" spans="1:14" ht="60" customHeight="1" x14ac:dyDescent="0.3">
      <c r="B6" s="63">
        <v>3</v>
      </c>
      <c r="C6" s="129" t="s">
        <v>673</v>
      </c>
      <c r="D6" s="64" t="s">
        <v>678</v>
      </c>
      <c r="E6" s="157" t="s">
        <v>679</v>
      </c>
      <c r="F6" s="63" t="s">
        <v>420</v>
      </c>
      <c r="G6" s="63" t="s">
        <v>279</v>
      </c>
      <c r="H6" s="66">
        <v>1</v>
      </c>
      <c r="I6" s="64"/>
      <c r="J6" s="64"/>
      <c r="K6" s="64"/>
      <c r="L6" s="64"/>
      <c r="M6" s="67" t="s">
        <v>77</v>
      </c>
      <c r="N6" s="64"/>
    </row>
    <row r="7" spans="1:14" ht="60.65" customHeight="1" x14ac:dyDescent="0.3">
      <c r="B7" s="63">
        <v>4</v>
      </c>
      <c r="C7" s="129" t="s">
        <v>673</v>
      </c>
      <c r="D7" s="64" t="s">
        <v>680</v>
      </c>
      <c r="E7" s="157" t="s">
        <v>681</v>
      </c>
      <c r="F7" s="63" t="s">
        <v>420</v>
      </c>
      <c r="G7" s="63" t="s">
        <v>279</v>
      </c>
      <c r="H7" s="66">
        <v>1</v>
      </c>
      <c r="I7" s="64"/>
      <c r="J7" s="64"/>
      <c r="K7" s="64"/>
      <c r="L7" s="64"/>
      <c r="M7" s="67" t="s">
        <v>77</v>
      </c>
      <c r="N7" s="64"/>
    </row>
    <row r="8" spans="1:14" ht="61" customHeight="1" x14ac:dyDescent="0.3">
      <c r="B8" s="63">
        <v>5</v>
      </c>
      <c r="C8" s="129" t="s">
        <v>673</v>
      </c>
      <c r="D8" s="64" t="s">
        <v>682</v>
      </c>
      <c r="E8" s="157" t="s">
        <v>683</v>
      </c>
      <c r="F8" s="63" t="s">
        <v>420</v>
      </c>
      <c r="G8" s="63" t="s">
        <v>279</v>
      </c>
      <c r="H8" s="66">
        <v>1</v>
      </c>
      <c r="I8" s="64"/>
      <c r="J8" s="64"/>
      <c r="K8" s="64"/>
      <c r="L8" s="64"/>
      <c r="M8" s="67" t="s">
        <v>77</v>
      </c>
      <c r="N8" s="64"/>
    </row>
    <row r="9" spans="1:14" ht="58.5" customHeight="1" x14ac:dyDescent="0.3">
      <c r="B9" s="63">
        <v>6</v>
      </c>
      <c r="C9" s="129" t="s">
        <v>673</v>
      </c>
      <c r="D9" s="64" t="s">
        <v>684</v>
      </c>
      <c r="E9" s="157" t="s">
        <v>685</v>
      </c>
      <c r="F9" s="63" t="s">
        <v>420</v>
      </c>
      <c r="G9" s="63" t="s">
        <v>279</v>
      </c>
      <c r="H9" s="66">
        <v>1</v>
      </c>
      <c r="I9" s="64"/>
      <c r="J9" s="64"/>
      <c r="K9" s="64"/>
      <c r="L9" s="64"/>
      <c r="M9" s="67" t="s">
        <v>77</v>
      </c>
      <c r="N9" s="64"/>
    </row>
    <row r="10" spans="1:14" s="8" customFormat="1" ht="70.5" customHeight="1" x14ac:dyDescent="0.35">
      <c r="A10" s="207"/>
      <c r="B10" s="63">
        <v>7</v>
      </c>
      <c r="C10" s="129" t="s">
        <v>673</v>
      </c>
      <c r="D10" s="117" t="s">
        <v>686</v>
      </c>
      <c r="E10" s="158" t="s">
        <v>687</v>
      </c>
      <c r="F10" s="65" t="s">
        <v>420</v>
      </c>
      <c r="G10" s="63" t="s">
        <v>279</v>
      </c>
      <c r="H10" s="66">
        <v>1</v>
      </c>
      <c r="I10" s="67"/>
      <c r="J10" s="68"/>
      <c r="K10" s="68"/>
      <c r="L10" s="68"/>
      <c r="M10" s="67" t="s">
        <v>77</v>
      </c>
      <c r="N10" s="68"/>
    </row>
    <row r="11" spans="1:14" s="8" customFormat="1" ht="98.5" customHeight="1" x14ac:dyDescent="0.35">
      <c r="A11" s="207"/>
      <c r="B11" s="63">
        <v>8</v>
      </c>
      <c r="C11" s="129" t="s">
        <v>673</v>
      </c>
      <c r="D11" s="117" t="s">
        <v>688</v>
      </c>
      <c r="E11" s="158" t="s">
        <v>689</v>
      </c>
      <c r="F11" s="65" t="s">
        <v>690</v>
      </c>
      <c r="G11" s="63" t="s">
        <v>279</v>
      </c>
      <c r="H11" s="66">
        <v>1</v>
      </c>
      <c r="I11" s="67"/>
      <c r="J11" s="68"/>
      <c r="K11" s="68"/>
      <c r="L11" s="68"/>
      <c r="M11" s="67" t="s">
        <v>77</v>
      </c>
      <c r="N11" s="68"/>
    </row>
    <row r="12" spans="1:14" s="8" customFormat="1" ht="101.25" customHeight="1" x14ac:dyDescent="0.35">
      <c r="A12" s="207"/>
      <c r="B12" s="63">
        <v>9</v>
      </c>
      <c r="C12" s="129" t="s">
        <v>673</v>
      </c>
      <c r="D12" s="117" t="s">
        <v>691</v>
      </c>
      <c r="E12" s="158" t="s">
        <v>692</v>
      </c>
      <c r="F12" s="65" t="s">
        <v>420</v>
      </c>
      <c r="G12" s="63" t="s">
        <v>279</v>
      </c>
      <c r="H12" s="66">
        <v>1</v>
      </c>
      <c r="I12" s="67"/>
      <c r="J12" s="68"/>
      <c r="K12" s="68"/>
      <c r="L12" s="68"/>
      <c r="M12" s="67" t="s">
        <v>77</v>
      </c>
      <c r="N12" s="68"/>
    </row>
    <row r="13" spans="1:14" s="8" customFormat="1" ht="61.5" customHeight="1" x14ac:dyDescent="0.35">
      <c r="A13" s="207"/>
      <c r="B13" s="63">
        <v>10</v>
      </c>
      <c r="C13" s="129" t="s">
        <v>673</v>
      </c>
      <c r="D13" s="117" t="s">
        <v>693</v>
      </c>
      <c r="E13" s="158" t="s">
        <v>694</v>
      </c>
      <c r="F13" s="65" t="s">
        <v>420</v>
      </c>
      <c r="G13" s="63" t="s">
        <v>279</v>
      </c>
      <c r="H13" s="66">
        <v>1</v>
      </c>
      <c r="I13" s="67"/>
      <c r="J13" s="68"/>
      <c r="K13" s="68"/>
      <c r="L13" s="68"/>
      <c r="M13" s="67" t="s">
        <v>77</v>
      </c>
      <c r="N13" s="68"/>
    </row>
    <row r="14" spans="1:14" s="8" customFormat="1" ht="101.15" customHeight="1" x14ac:dyDescent="0.35">
      <c r="A14" s="207"/>
      <c r="B14" s="63">
        <v>11</v>
      </c>
      <c r="C14" s="129" t="s">
        <v>673</v>
      </c>
      <c r="D14" s="117" t="s">
        <v>695</v>
      </c>
      <c r="E14" s="158" t="s">
        <v>696</v>
      </c>
      <c r="F14" s="65" t="s">
        <v>420</v>
      </c>
      <c r="G14" s="63" t="s">
        <v>279</v>
      </c>
      <c r="H14" s="66">
        <v>1</v>
      </c>
      <c r="I14" s="67"/>
      <c r="J14" s="68"/>
      <c r="K14" s="68"/>
      <c r="L14" s="68"/>
      <c r="M14" s="67" t="s">
        <v>77</v>
      </c>
      <c r="N14" s="68"/>
    </row>
    <row r="15" spans="1:14" ht="57" customHeight="1" x14ac:dyDescent="0.3">
      <c r="F15" s="209" t="s">
        <v>233</v>
      </c>
      <c r="G15" s="209"/>
      <c r="H15" s="84">
        <f>AVERAGE(H10:H14)</f>
        <v>1</v>
      </c>
    </row>
  </sheetData>
  <autoFilter ref="B3:N15" xr:uid="{00000000-0009-0000-0000-00001D000000}"/>
  <mergeCells count="2">
    <mergeCell ref="A1:A1048576"/>
    <mergeCell ref="F15:G15"/>
  </mergeCells>
  <conditionalFormatting sqref="H4:H14">
    <cfRule type="cellIs" dxfId="187" priority="1" operator="between">
      <formula>0.4</formula>
      <formula>0.7</formula>
    </cfRule>
  </conditionalFormatting>
  <conditionalFormatting sqref="H4:H15">
    <cfRule type="cellIs" dxfId="186" priority="5" operator="equal">
      <formula>"NA"</formula>
    </cfRule>
    <cfRule type="cellIs" dxfId="185" priority="6" operator="between">
      <formula>0</formula>
      <formula>0.39</formula>
    </cfRule>
    <cfRule type="cellIs" dxfId="184" priority="7" operator="between">
      <formula>0.9</formula>
      <formula>1</formula>
    </cfRule>
  </conditionalFormatting>
  <conditionalFormatting sqref="M4:M14">
    <cfRule type="cellIs" dxfId="183" priority="2" operator="equal">
      <formula>"NA"</formula>
    </cfRule>
    <cfRule type="cellIs" dxfId="182" priority="3" operator="equal">
      <formula>0</formula>
    </cfRule>
    <cfRule type="cellIs" dxfId="181" priority="4" operator="equal">
      <formula>1</formula>
    </cfRule>
  </conditionalFormatting>
  <pageMargins left="0.25" right="0.25" top="0.75" bottom="0.75" header="0.3" footer="0.3"/>
  <pageSetup scale="34" orientation="landscape"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74"/>
  <sheetViews>
    <sheetView topLeftCell="A18" zoomScale="40" zoomScaleNormal="40" zoomScaleSheetLayoutView="100" workbookViewId="0">
      <selection activeCell="N3" sqref="B3:N3"/>
    </sheetView>
  </sheetViews>
  <sheetFormatPr baseColWidth="10" defaultColWidth="10.81640625" defaultRowHeight="14" x14ac:dyDescent="0.3"/>
  <cols>
    <col min="1" max="1" width="3.54296875" style="6" customWidth="1"/>
    <col min="2" max="2" width="7.81640625" style="6" customWidth="1"/>
    <col min="3" max="3" width="26.453125" style="57" customWidth="1"/>
    <col min="4" max="4" width="23" style="6" customWidth="1"/>
    <col min="5" max="5" width="92.81640625" style="30" customWidth="1"/>
    <col min="6" max="6" width="24.453125" style="6" customWidth="1"/>
    <col min="7" max="7" width="25.54296875" style="6" customWidth="1"/>
    <col min="8" max="8" width="33.8164062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2:14" ht="18.649999999999999" customHeight="1" x14ac:dyDescent="0.3"/>
    <row r="2" spans="2:14" ht="21.65" customHeight="1" x14ac:dyDescent="0.3">
      <c r="B2" s="24"/>
      <c r="E2" s="25"/>
      <c r="F2" s="26"/>
      <c r="G2" s="26"/>
      <c r="H2" s="26"/>
      <c r="I2" s="24"/>
      <c r="J2" s="24"/>
      <c r="K2" s="24"/>
      <c r="L2" s="24"/>
    </row>
    <row r="3" spans="2:14" s="16" customFormat="1" ht="66.650000000000006" customHeight="1" x14ac:dyDescent="0.35">
      <c r="B3" s="274" t="s">
        <v>10</v>
      </c>
      <c r="C3" s="274" t="s">
        <v>11</v>
      </c>
      <c r="D3" s="274" t="s">
        <v>697</v>
      </c>
      <c r="E3" s="274" t="s">
        <v>64</v>
      </c>
      <c r="F3" s="274" t="s">
        <v>65</v>
      </c>
      <c r="G3" s="274" t="s">
        <v>66</v>
      </c>
      <c r="H3" s="274" t="s">
        <v>67</v>
      </c>
      <c r="I3" s="274" t="s">
        <v>68</v>
      </c>
      <c r="J3" s="274" t="s">
        <v>69</v>
      </c>
      <c r="K3" s="274" t="s">
        <v>70</v>
      </c>
      <c r="L3" s="274" t="s">
        <v>71</v>
      </c>
      <c r="M3" s="274" t="s">
        <v>67</v>
      </c>
      <c r="N3" s="274" t="s">
        <v>72</v>
      </c>
    </row>
    <row r="4" spans="2:14" s="8" customFormat="1" ht="294" customHeight="1" x14ac:dyDescent="0.35">
      <c r="B4" s="228">
        <v>1</v>
      </c>
      <c r="C4" s="248" t="s">
        <v>698</v>
      </c>
      <c r="D4" s="254" t="s">
        <v>699</v>
      </c>
      <c r="E4" s="267" t="s">
        <v>700</v>
      </c>
      <c r="F4" s="232" t="s">
        <v>701</v>
      </c>
      <c r="G4" s="228" t="s">
        <v>245</v>
      </c>
      <c r="H4" s="229">
        <v>1</v>
      </c>
      <c r="I4" s="233"/>
      <c r="J4" s="234"/>
      <c r="K4" s="228"/>
      <c r="L4" s="270"/>
      <c r="M4" s="233" t="s">
        <v>77</v>
      </c>
      <c r="N4" s="234"/>
    </row>
    <row r="5" spans="2:14" s="8" customFormat="1" ht="198" customHeight="1" x14ac:dyDescent="0.35">
      <c r="B5" s="228"/>
      <c r="C5" s="248"/>
      <c r="D5" s="254"/>
      <c r="E5" s="267"/>
      <c r="F5" s="232"/>
      <c r="G5" s="228"/>
      <c r="H5" s="229"/>
      <c r="I5" s="233"/>
      <c r="J5" s="234"/>
      <c r="K5" s="228"/>
      <c r="L5" s="270"/>
      <c r="M5" s="233"/>
      <c r="N5" s="234"/>
    </row>
    <row r="6" spans="2:14" s="8" customFormat="1" ht="270" customHeight="1" x14ac:dyDescent="0.35">
      <c r="B6" s="63">
        <v>2</v>
      </c>
      <c r="C6" s="129" t="s">
        <v>698</v>
      </c>
      <c r="D6" s="64" t="s">
        <v>81</v>
      </c>
      <c r="E6" s="150" t="s">
        <v>702</v>
      </c>
      <c r="F6" s="65" t="s">
        <v>703</v>
      </c>
      <c r="G6" s="63" t="s">
        <v>245</v>
      </c>
      <c r="H6" s="66">
        <v>1</v>
      </c>
      <c r="I6" s="67"/>
      <c r="J6" s="68"/>
      <c r="K6" s="68"/>
      <c r="L6" s="68"/>
      <c r="M6" s="67" t="s">
        <v>77</v>
      </c>
      <c r="N6" s="68"/>
    </row>
    <row r="7" spans="2:14" s="8" customFormat="1" ht="380.15" customHeight="1" x14ac:dyDescent="0.35">
      <c r="B7" s="228">
        <v>2</v>
      </c>
      <c r="C7" s="248" t="s">
        <v>698</v>
      </c>
      <c r="D7" s="253" t="s">
        <v>86</v>
      </c>
      <c r="E7" s="150" t="s">
        <v>704</v>
      </c>
      <c r="F7" s="231" t="s">
        <v>705</v>
      </c>
      <c r="G7" s="228" t="s">
        <v>245</v>
      </c>
      <c r="H7" s="229">
        <v>1</v>
      </c>
      <c r="I7" s="233"/>
      <c r="J7" s="234"/>
      <c r="K7" s="234"/>
      <c r="L7" s="234"/>
      <c r="M7" s="233" t="s">
        <v>77</v>
      </c>
      <c r="N7" s="234"/>
    </row>
    <row r="8" spans="2:14" s="8" customFormat="1" ht="88" customHeight="1" x14ac:dyDescent="0.35">
      <c r="B8" s="228"/>
      <c r="C8" s="248"/>
      <c r="D8" s="253"/>
      <c r="E8" s="152" t="s">
        <v>706</v>
      </c>
      <c r="F8" s="231"/>
      <c r="G8" s="228"/>
      <c r="H8" s="229"/>
      <c r="I8" s="233"/>
      <c r="J8" s="234"/>
      <c r="K8" s="234"/>
      <c r="L8" s="234"/>
      <c r="M8" s="233"/>
      <c r="N8" s="234"/>
    </row>
    <row r="9" spans="2:14" s="8" customFormat="1" ht="265" customHeight="1" x14ac:dyDescent="0.35">
      <c r="B9" s="63">
        <v>3</v>
      </c>
      <c r="C9" s="129" t="s">
        <v>698</v>
      </c>
      <c r="D9" s="64" t="s">
        <v>559</v>
      </c>
      <c r="E9" s="151" t="s">
        <v>707</v>
      </c>
      <c r="F9" s="65" t="s">
        <v>708</v>
      </c>
      <c r="G9" s="65" t="s">
        <v>245</v>
      </c>
      <c r="H9" s="66">
        <v>1</v>
      </c>
      <c r="I9" s="67"/>
      <c r="J9" s="68"/>
      <c r="K9" s="68"/>
      <c r="L9" s="68"/>
      <c r="M9" s="67" t="s">
        <v>77</v>
      </c>
      <c r="N9" s="68"/>
    </row>
    <row r="10" spans="2:14" s="8" customFormat="1" ht="135" customHeight="1" x14ac:dyDescent="0.35">
      <c r="B10" s="63">
        <v>4</v>
      </c>
      <c r="C10" s="129" t="s">
        <v>698</v>
      </c>
      <c r="D10" s="64" t="s">
        <v>561</v>
      </c>
      <c r="E10" s="147" t="s">
        <v>709</v>
      </c>
      <c r="F10" s="65" t="s">
        <v>710</v>
      </c>
      <c r="G10" s="65" t="s">
        <v>245</v>
      </c>
      <c r="H10" s="66">
        <v>1</v>
      </c>
      <c r="I10" s="67"/>
      <c r="J10" s="68"/>
      <c r="K10" s="68"/>
      <c r="L10" s="68"/>
      <c r="M10" s="67" t="s">
        <v>77</v>
      </c>
      <c r="N10" s="68"/>
    </row>
    <row r="11" spans="2:14" s="8" customFormat="1" ht="239.15" customHeight="1" x14ac:dyDescent="0.35">
      <c r="B11" s="63">
        <v>5</v>
      </c>
      <c r="C11" s="129" t="s">
        <v>698</v>
      </c>
      <c r="D11" s="64" t="s">
        <v>608</v>
      </c>
      <c r="E11" s="107" t="s">
        <v>711</v>
      </c>
      <c r="F11" s="65" t="s">
        <v>57</v>
      </c>
      <c r="G11" s="65" t="s">
        <v>245</v>
      </c>
      <c r="H11" s="66">
        <v>0</v>
      </c>
      <c r="I11" s="67" t="s">
        <v>712</v>
      </c>
      <c r="J11" s="68" t="s">
        <v>713</v>
      </c>
      <c r="K11" s="68" t="s">
        <v>245</v>
      </c>
      <c r="L11" s="124">
        <v>45809</v>
      </c>
      <c r="M11" s="66">
        <v>0</v>
      </c>
      <c r="N11" s="68"/>
    </row>
    <row r="12" spans="2:14" s="8" customFormat="1" ht="175" customHeight="1" x14ac:dyDescent="0.35">
      <c r="B12" s="63">
        <v>6</v>
      </c>
      <c r="C12" s="129" t="s">
        <v>698</v>
      </c>
      <c r="D12" s="64" t="s">
        <v>610</v>
      </c>
      <c r="E12" s="107" t="s">
        <v>714</v>
      </c>
      <c r="F12" s="65" t="s">
        <v>715</v>
      </c>
      <c r="G12" s="65" t="s">
        <v>245</v>
      </c>
      <c r="H12" s="66">
        <v>1</v>
      </c>
      <c r="I12" s="67"/>
      <c r="J12" s="65"/>
      <c r="K12" s="63"/>
      <c r="L12" s="124"/>
      <c r="M12" s="67" t="s">
        <v>77</v>
      </c>
      <c r="N12" s="68"/>
    </row>
    <row r="13" spans="2:14" s="8" customFormat="1" ht="121" customHeight="1" x14ac:dyDescent="0.35">
      <c r="B13" s="63">
        <v>7</v>
      </c>
      <c r="C13" s="129" t="s">
        <v>698</v>
      </c>
      <c r="D13" s="64" t="s">
        <v>612</v>
      </c>
      <c r="E13" s="107" t="s">
        <v>716</v>
      </c>
      <c r="F13" s="63" t="s">
        <v>420</v>
      </c>
      <c r="G13" s="63" t="s">
        <v>717</v>
      </c>
      <c r="H13" s="66">
        <v>1</v>
      </c>
      <c r="I13" s="67"/>
      <c r="J13" s="65"/>
      <c r="K13" s="63"/>
      <c r="L13" s="124"/>
      <c r="M13" s="67" t="s">
        <v>77</v>
      </c>
      <c r="N13" s="68"/>
    </row>
    <row r="14" spans="2:14" s="8" customFormat="1" ht="371.5" customHeight="1" x14ac:dyDescent="0.35">
      <c r="B14" s="63">
        <v>8</v>
      </c>
      <c r="C14" s="129" t="s">
        <v>698</v>
      </c>
      <c r="D14" s="64" t="s">
        <v>718</v>
      </c>
      <c r="E14" s="107" t="s">
        <v>719</v>
      </c>
      <c r="F14" s="65" t="s">
        <v>720</v>
      </c>
      <c r="G14" s="63" t="s">
        <v>245</v>
      </c>
      <c r="H14" s="66">
        <v>0</v>
      </c>
      <c r="I14" s="65" t="s">
        <v>720</v>
      </c>
      <c r="J14" s="68" t="s">
        <v>721</v>
      </c>
      <c r="K14" s="68" t="s">
        <v>245</v>
      </c>
      <c r="L14" s="124">
        <v>45717</v>
      </c>
      <c r="M14" s="66">
        <v>0</v>
      </c>
      <c r="N14" s="68"/>
    </row>
    <row r="15" spans="2:14" s="8" customFormat="1" ht="331.5" customHeight="1" x14ac:dyDescent="0.35">
      <c r="B15" s="63">
        <v>9</v>
      </c>
      <c r="C15" s="129" t="s">
        <v>698</v>
      </c>
      <c r="D15" s="64" t="s">
        <v>722</v>
      </c>
      <c r="E15" s="107" t="s">
        <v>723</v>
      </c>
      <c r="F15" s="65" t="s">
        <v>724</v>
      </c>
      <c r="G15" s="63" t="s">
        <v>245</v>
      </c>
      <c r="H15" s="66">
        <v>1</v>
      </c>
      <c r="I15" s="67"/>
      <c r="J15" s="68"/>
      <c r="K15" s="68"/>
      <c r="L15" s="68"/>
      <c r="M15" s="67" t="s">
        <v>77</v>
      </c>
      <c r="N15" s="68"/>
    </row>
    <row r="16" spans="2:14" s="8" customFormat="1" ht="206.5" customHeight="1" x14ac:dyDescent="0.35">
      <c r="B16" s="63">
        <v>10</v>
      </c>
      <c r="C16" s="129" t="s">
        <v>698</v>
      </c>
      <c r="D16" s="64" t="s">
        <v>725</v>
      </c>
      <c r="E16" s="107" t="s">
        <v>726</v>
      </c>
      <c r="F16" s="65" t="s">
        <v>727</v>
      </c>
      <c r="G16" s="63" t="s">
        <v>245</v>
      </c>
      <c r="H16" s="66">
        <v>1</v>
      </c>
      <c r="I16" s="67"/>
      <c r="J16" s="68"/>
      <c r="K16" s="68"/>
      <c r="L16" s="68"/>
      <c r="M16" s="67" t="s">
        <v>77</v>
      </c>
      <c r="N16" s="68"/>
    </row>
    <row r="17" spans="2:14" s="8" customFormat="1" ht="322" customHeight="1" x14ac:dyDescent="0.35">
      <c r="B17" s="63">
        <v>11</v>
      </c>
      <c r="C17" s="129" t="s">
        <v>698</v>
      </c>
      <c r="D17" s="64" t="s">
        <v>728</v>
      </c>
      <c r="E17" s="107" t="s">
        <v>729</v>
      </c>
      <c r="F17" s="65" t="s">
        <v>730</v>
      </c>
      <c r="G17" s="63" t="s">
        <v>245</v>
      </c>
      <c r="H17" s="66">
        <v>1</v>
      </c>
      <c r="I17" s="67"/>
      <c r="J17" s="68"/>
      <c r="K17" s="68"/>
      <c r="L17" s="68"/>
      <c r="M17" s="67" t="s">
        <v>77</v>
      </c>
      <c r="N17" s="68"/>
    </row>
    <row r="18" spans="2:14" s="8" customFormat="1" ht="276.64999999999998" customHeight="1" x14ac:dyDescent="0.35">
      <c r="B18" s="63">
        <v>12</v>
      </c>
      <c r="C18" s="129" t="s">
        <v>698</v>
      </c>
      <c r="D18" s="64" t="s">
        <v>731</v>
      </c>
      <c r="E18" s="107" t="s">
        <v>732</v>
      </c>
      <c r="F18" s="65" t="s">
        <v>730</v>
      </c>
      <c r="G18" s="63" t="s">
        <v>245</v>
      </c>
      <c r="H18" s="66">
        <v>1</v>
      </c>
      <c r="I18" s="67"/>
      <c r="J18" s="68"/>
      <c r="K18" s="68"/>
      <c r="L18" s="68"/>
      <c r="M18" s="67" t="s">
        <v>77</v>
      </c>
      <c r="N18" s="68"/>
    </row>
    <row r="19" spans="2:14" s="8" customFormat="1" ht="163.5" customHeight="1" x14ac:dyDescent="0.35">
      <c r="B19" s="63">
        <v>13</v>
      </c>
      <c r="C19" s="129" t="s">
        <v>698</v>
      </c>
      <c r="D19" s="64" t="s">
        <v>268</v>
      </c>
      <c r="E19" s="153" t="s">
        <v>733</v>
      </c>
      <c r="F19" s="65" t="s">
        <v>734</v>
      </c>
      <c r="G19" s="63" t="s">
        <v>245</v>
      </c>
      <c r="H19" s="66">
        <v>1</v>
      </c>
      <c r="I19" s="67"/>
      <c r="J19" s="68"/>
      <c r="K19" s="68"/>
      <c r="L19" s="68"/>
      <c r="M19" s="67" t="s">
        <v>77</v>
      </c>
      <c r="N19" s="68"/>
    </row>
    <row r="20" spans="2:14" s="8" customFormat="1" ht="303.64999999999998" customHeight="1" x14ac:dyDescent="0.35">
      <c r="B20" s="240">
        <v>14</v>
      </c>
      <c r="C20" s="240" t="s">
        <v>698</v>
      </c>
      <c r="D20" s="238" t="s">
        <v>93</v>
      </c>
      <c r="E20" s="179" t="s">
        <v>735</v>
      </c>
      <c r="F20" s="242" t="s">
        <v>736</v>
      </c>
      <c r="G20" s="240" t="s">
        <v>245</v>
      </c>
      <c r="H20" s="244">
        <v>1</v>
      </c>
      <c r="I20" s="235"/>
      <c r="J20" s="259"/>
      <c r="K20" s="259"/>
      <c r="L20" s="259"/>
      <c r="M20" s="235" t="s">
        <v>77</v>
      </c>
      <c r="N20" s="259"/>
    </row>
    <row r="21" spans="2:14" s="8" customFormat="1" ht="134.5" customHeight="1" x14ac:dyDescent="0.35">
      <c r="B21" s="241"/>
      <c r="C21" s="241"/>
      <c r="D21" s="239"/>
      <c r="E21" s="180" t="s">
        <v>737</v>
      </c>
      <c r="F21" s="243"/>
      <c r="G21" s="241"/>
      <c r="H21" s="245"/>
      <c r="I21" s="236"/>
      <c r="J21" s="260"/>
      <c r="K21" s="260"/>
      <c r="L21" s="260"/>
      <c r="M21" s="236"/>
      <c r="N21" s="260"/>
    </row>
    <row r="22" spans="2:14" s="8" customFormat="1" ht="112" customHeight="1" x14ac:dyDescent="0.35">
      <c r="B22" s="63">
        <v>15</v>
      </c>
      <c r="C22" s="129" t="s">
        <v>698</v>
      </c>
      <c r="D22" s="64" t="s">
        <v>738</v>
      </c>
      <c r="E22" s="156" t="s">
        <v>739</v>
      </c>
      <c r="F22" s="65" t="s">
        <v>740</v>
      </c>
      <c r="G22" s="63" t="s">
        <v>741</v>
      </c>
      <c r="H22" s="66">
        <v>1</v>
      </c>
      <c r="I22" s="67"/>
      <c r="J22" s="65"/>
      <c r="K22" s="63"/>
      <c r="L22" s="124"/>
      <c r="M22" s="67" t="s">
        <v>77</v>
      </c>
      <c r="N22" s="68"/>
    </row>
    <row r="23" spans="2:14" s="8" customFormat="1" ht="98.15" customHeight="1" x14ac:dyDescent="0.35">
      <c r="B23" s="63">
        <v>16</v>
      </c>
      <c r="C23" s="129" t="s">
        <v>698</v>
      </c>
      <c r="D23" s="64" t="s">
        <v>96</v>
      </c>
      <c r="E23" s="107" t="s">
        <v>742</v>
      </c>
      <c r="F23" s="65" t="s">
        <v>740</v>
      </c>
      <c r="G23" s="63" t="s">
        <v>741</v>
      </c>
      <c r="H23" s="66">
        <v>1</v>
      </c>
      <c r="I23" s="67"/>
      <c r="J23" s="65"/>
      <c r="K23" s="63"/>
      <c r="L23" s="124"/>
      <c r="M23" s="67" t="s">
        <v>77</v>
      </c>
      <c r="N23" s="68"/>
    </row>
    <row r="24" spans="2:14" s="8" customFormat="1" ht="87.65" customHeight="1" x14ac:dyDescent="0.35">
      <c r="B24" s="63">
        <v>17</v>
      </c>
      <c r="C24" s="129" t="s">
        <v>698</v>
      </c>
      <c r="D24" s="64" t="s">
        <v>743</v>
      </c>
      <c r="E24" s="107" t="s">
        <v>744</v>
      </c>
      <c r="F24" s="65" t="s">
        <v>740</v>
      </c>
      <c r="G24" s="63" t="s">
        <v>741</v>
      </c>
      <c r="H24" s="66">
        <v>1</v>
      </c>
      <c r="I24" s="67"/>
      <c r="J24" s="68"/>
      <c r="K24" s="63"/>
      <c r="L24" s="124"/>
      <c r="M24" s="67" t="s">
        <v>77</v>
      </c>
      <c r="N24" s="68"/>
    </row>
    <row r="25" spans="2:14" s="8" customFormat="1" ht="156.65" customHeight="1" x14ac:dyDescent="0.35">
      <c r="B25" s="63">
        <v>18</v>
      </c>
      <c r="C25" s="129" t="s">
        <v>698</v>
      </c>
      <c r="D25" s="64" t="s">
        <v>563</v>
      </c>
      <c r="E25" s="107" t="s">
        <v>745</v>
      </c>
      <c r="F25" s="65" t="s">
        <v>740</v>
      </c>
      <c r="G25" s="63" t="s">
        <v>741</v>
      </c>
      <c r="H25" s="66">
        <v>1</v>
      </c>
      <c r="I25" s="67"/>
      <c r="J25" s="68"/>
      <c r="K25" s="68"/>
      <c r="L25" s="68"/>
      <c r="M25" s="67" t="s">
        <v>77</v>
      </c>
      <c r="N25" s="68"/>
    </row>
    <row r="26" spans="2:14" s="8" customFormat="1" ht="314.14999999999998" customHeight="1" x14ac:dyDescent="0.35">
      <c r="B26" s="228">
        <v>19</v>
      </c>
      <c r="C26" s="248" t="s">
        <v>698</v>
      </c>
      <c r="D26" s="254" t="s">
        <v>99</v>
      </c>
      <c r="E26" s="265" t="s">
        <v>746</v>
      </c>
      <c r="F26" s="232" t="s">
        <v>740</v>
      </c>
      <c r="G26" s="228" t="s">
        <v>741</v>
      </c>
      <c r="H26" s="229">
        <v>1</v>
      </c>
      <c r="I26" s="233"/>
      <c r="J26" s="234"/>
      <c r="K26" s="234"/>
      <c r="L26" s="234"/>
      <c r="M26" s="233" t="s">
        <v>77</v>
      </c>
      <c r="N26" s="234"/>
    </row>
    <row r="27" spans="2:14" s="8" customFormat="1" ht="108" customHeight="1" x14ac:dyDescent="0.35">
      <c r="B27" s="228"/>
      <c r="C27" s="248"/>
      <c r="D27" s="254"/>
      <c r="E27" s="265"/>
      <c r="F27" s="232"/>
      <c r="G27" s="228"/>
      <c r="H27" s="229"/>
      <c r="I27" s="233"/>
      <c r="J27" s="234"/>
      <c r="K27" s="234"/>
      <c r="L27" s="234"/>
      <c r="M27" s="233"/>
      <c r="N27" s="234"/>
    </row>
    <row r="28" spans="2:14" s="8" customFormat="1" ht="98.5" customHeight="1" x14ac:dyDescent="0.35">
      <c r="B28" s="63">
        <v>20</v>
      </c>
      <c r="C28" s="129" t="s">
        <v>698</v>
      </c>
      <c r="D28" s="64" t="s">
        <v>567</v>
      </c>
      <c r="E28" s="107" t="s">
        <v>747</v>
      </c>
      <c r="F28" s="65" t="s">
        <v>740</v>
      </c>
      <c r="G28" s="63" t="s">
        <v>741</v>
      </c>
      <c r="H28" s="66">
        <v>1</v>
      </c>
      <c r="I28" s="67"/>
      <c r="J28" s="68"/>
      <c r="K28" s="68"/>
      <c r="L28" s="68"/>
      <c r="M28" s="67" t="s">
        <v>77</v>
      </c>
      <c r="N28" s="68"/>
    </row>
    <row r="29" spans="2:14" s="8" customFormat="1" ht="234.65" customHeight="1" x14ac:dyDescent="0.35">
      <c r="B29" s="63">
        <v>21</v>
      </c>
      <c r="C29" s="129" t="s">
        <v>698</v>
      </c>
      <c r="D29" s="64" t="s">
        <v>102</v>
      </c>
      <c r="E29" s="107" t="s">
        <v>748</v>
      </c>
      <c r="F29" s="65" t="s">
        <v>740</v>
      </c>
      <c r="G29" s="63" t="s">
        <v>741</v>
      </c>
      <c r="H29" s="66">
        <v>1</v>
      </c>
      <c r="I29" s="67"/>
      <c r="J29" s="68"/>
      <c r="K29" s="68"/>
      <c r="L29" s="68"/>
      <c r="M29" s="67" t="s">
        <v>77</v>
      </c>
      <c r="N29" s="68"/>
    </row>
    <row r="30" spans="2:14" s="8" customFormat="1" ht="107.15" customHeight="1" x14ac:dyDescent="0.35">
      <c r="B30" s="63">
        <v>22</v>
      </c>
      <c r="C30" s="129" t="s">
        <v>698</v>
      </c>
      <c r="D30" s="64" t="s">
        <v>271</v>
      </c>
      <c r="E30" s="107" t="s">
        <v>749</v>
      </c>
      <c r="F30" s="65" t="s">
        <v>740</v>
      </c>
      <c r="G30" s="63" t="s">
        <v>741</v>
      </c>
      <c r="H30" s="66">
        <v>1</v>
      </c>
      <c r="I30" s="67"/>
      <c r="J30" s="68"/>
      <c r="K30" s="68"/>
      <c r="L30" s="68"/>
      <c r="M30" s="67" t="s">
        <v>77</v>
      </c>
      <c r="N30" s="68"/>
    </row>
    <row r="31" spans="2:14" s="8" customFormat="1" ht="387.65" customHeight="1" x14ac:dyDescent="0.35">
      <c r="B31" s="63">
        <v>23</v>
      </c>
      <c r="C31" s="129" t="s">
        <v>698</v>
      </c>
      <c r="D31" s="64" t="s">
        <v>750</v>
      </c>
      <c r="E31" s="107" t="s">
        <v>751</v>
      </c>
      <c r="F31" s="65" t="s">
        <v>752</v>
      </c>
      <c r="G31" s="63" t="s">
        <v>245</v>
      </c>
      <c r="H31" s="66">
        <v>1</v>
      </c>
      <c r="I31" s="67"/>
      <c r="J31" s="68"/>
      <c r="K31" s="68"/>
      <c r="L31" s="68"/>
      <c r="M31" s="67" t="s">
        <v>77</v>
      </c>
      <c r="N31" s="68"/>
    </row>
    <row r="32" spans="2:14" s="8" customFormat="1" ht="207.65" customHeight="1" x14ac:dyDescent="0.35">
      <c r="B32" s="63">
        <v>24</v>
      </c>
      <c r="C32" s="129" t="s">
        <v>698</v>
      </c>
      <c r="D32" s="64">
        <v>0</v>
      </c>
      <c r="E32" s="107" t="s">
        <v>753</v>
      </c>
      <c r="F32" s="65" t="s">
        <v>754</v>
      </c>
      <c r="G32" s="63" t="s">
        <v>245</v>
      </c>
      <c r="H32" s="66">
        <v>1</v>
      </c>
      <c r="I32" s="67"/>
      <c r="J32" s="65"/>
      <c r="K32" s="63"/>
      <c r="L32" s="124"/>
      <c r="M32" s="67" t="s">
        <v>77</v>
      </c>
      <c r="N32" s="68"/>
    </row>
    <row r="33" spans="2:14" s="8" customFormat="1" ht="138.65" customHeight="1" x14ac:dyDescent="0.35">
      <c r="B33" s="63">
        <v>25</v>
      </c>
      <c r="C33" s="129" t="s">
        <v>698</v>
      </c>
      <c r="D33" s="64">
        <v>100</v>
      </c>
      <c r="E33" s="107" t="s">
        <v>755</v>
      </c>
      <c r="F33" s="65" t="s">
        <v>740</v>
      </c>
      <c r="G33" s="63" t="s">
        <v>741</v>
      </c>
      <c r="H33" s="66">
        <v>1</v>
      </c>
      <c r="I33" s="67"/>
      <c r="J33" s="65"/>
      <c r="K33" s="63"/>
      <c r="L33" s="124"/>
      <c r="M33" s="67" t="s">
        <v>77</v>
      </c>
      <c r="N33" s="68"/>
    </row>
    <row r="34" spans="2:14" s="8" customFormat="1" ht="109" customHeight="1" x14ac:dyDescent="0.35">
      <c r="B34" s="63">
        <v>26</v>
      </c>
      <c r="C34" s="129" t="s">
        <v>698</v>
      </c>
      <c r="D34" s="64" t="s">
        <v>756</v>
      </c>
      <c r="E34" s="148" t="s">
        <v>757</v>
      </c>
      <c r="F34" s="65" t="s">
        <v>758</v>
      </c>
      <c r="G34" s="63" t="s">
        <v>741</v>
      </c>
      <c r="H34" s="66">
        <v>1</v>
      </c>
      <c r="I34" s="67"/>
      <c r="J34" s="68"/>
      <c r="K34" s="63"/>
      <c r="L34" s="124"/>
      <c r="M34" s="67" t="s">
        <v>77</v>
      </c>
      <c r="N34" s="68"/>
    </row>
    <row r="35" spans="2:14" s="8" customFormat="1" ht="271.5" customHeight="1" x14ac:dyDescent="0.35">
      <c r="B35" s="63">
        <v>27</v>
      </c>
      <c r="C35" s="129" t="s">
        <v>698</v>
      </c>
      <c r="D35" s="64" t="s">
        <v>759</v>
      </c>
      <c r="E35" s="148" t="s">
        <v>760</v>
      </c>
      <c r="F35" s="65" t="s">
        <v>740</v>
      </c>
      <c r="G35" s="63" t="s">
        <v>741</v>
      </c>
      <c r="H35" s="66">
        <v>1</v>
      </c>
      <c r="I35" s="67"/>
      <c r="J35" s="68"/>
      <c r="K35" s="68"/>
      <c r="L35" s="68"/>
      <c r="M35" s="67" t="s">
        <v>77</v>
      </c>
      <c r="N35" s="68"/>
    </row>
    <row r="36" spans="2:14" s="8" customFormat="1" ht="100" customHeight="1" x14ac:dyDescent="0.35">
      <c r="B36" s="63">
        <v>28</v>
      </c>
      <c r="C36" s="129" t="s">
        <v>698</v>
      </c>
      <c r="D36" s="64" t="s">
        <v>761</v>
      </c>
      <c r="E36" s="148" t="s">
        <v>762</v>
      </c>
      <c r="F36" s="65" t="s">
        <v>763</v>
      </c>
      <c r="G36" s="63" t="s">
        <v>741</v>
      </c>
      <c r="H36" s="66">
        <v>1</v>
      </c>
      <c r="I36" s="67"/>
      <c r="J36" s="68"/>
      <c r="K36" s="68"/>
      <c r="L36" s="68"/>
      <c r="M36" s="67" t="s">
        <v>77</v>
      </c>
      <c r="N36" s="68"/>
    </row>
    <row r="37" spans="2:14" s="8" customFormat="1" ht="257.5" customHeight="1" x14ac:dyDescent="0.35">
      <c r="B37" s="63">
        <v>29</v>
      </c>
      <c r="C37" s="129" t="s">
        <v>698</v>
      </c>
      <c r="D37" s="64" t="s">
        <v>764</v>
      </c>
      <c r="E37" s="148" t="s">
        <v>765</v>
      </c>
      <c r="F37" s="65" t="s">
        <v>763</v>
      </c>
      <c r="G37" s="63" t="s">
        <v>741</v>
      </c>
      <c r="H37" s="66">
        <v>1</v>
      </c>
      <c r="I37" s="67"/>
      <c r="J37" s="68"/>
      <c r="K37" s="68"/>
      <c r="L37" s="68"/>
      <c r="M37" s="67" t="s">
        <v>77</v>
      </c>
      <c r="N37" s="68"/>
    </row>
    <row r="38" spans="2:14" s="8" customFormat="1" ht="89.5" customHeight="1" x14ac:dyDescent="0.35">
      <c r="B38" s="63">
        <v>30</v>
      </c>
      <c r="C38" s="129" t="s">
        <v>698</v>
      </c>
      <c r="D38" s="64" t="s">
        <v>766</v>
      </c>
      <c r="E38" s="148" t="s">
        <v>767</v>
      </c>
      <c r="F38" s="65" t="s">
        <v>763</v>
      </c>
      <c r="G38" s="63" t="s">
        <v>741</v>
      </c>
      <c r="H38" s="66">
        <v>1</v>
      </c>
      <c r="I38" s="67"/>
      <c r="J38" s="68"/>
      <c r="K38" s="68"/>
      <c r="L38" s="68"/>
      <c r="M38" s="67" t="s">
        <v>77</v>
      </c>
      <c r="N38" s="68"/>
    </row>
    <row r="39" spans="2:14" s="8" customFormat="1" ht="99.65" customHeight="1" x14ac:dyDescent="0.35">
      <c r="B39" s="63">
        <v>31</v>
      </c>
      <c r="C39" s="129" t="s">
        <v>698</v>
      </c>
      <c r="D39" s="64" t="s">
        <v>355</v>
      </c>
      <c r="E39" s="107" t="s">
        <v>768</v>
      </c>
      <c r="F39" s="65" t="s">
        <v>769</v>
      </c>
      <c r="G39" s="63" t="s">
        <v>741</v>
      </c>
      <c r="H39" s="66">
        <v>1</v>
      </c>
      <c r="I39" s="67"/>
      <c r="J39" s="68"/>
      <c r="K39" s="68"/>
      <c r="L39" s="68"/>
      <c r="M39" s="67" t="s">
        <v>77</v>
      </c>
      <c r="N39" s="68"/>
    </row>
    <row r="40" spans="2:14" s="8" customFormat="1" ht="111.65" customHeight="1" x14ac:dyDescent="0.35">
      <c r="B40" s="63">
        <v>32</v>
      </c>
      <c r="C40" s="129" t="s">
        <v>698</v>
      </c>
      <c r="D40" s="64" t="s">
        <v>770</v>
      </c>
      <c r="E40" s="107" t="s">
        <v>771</v>
      </c>
      <c r="F40" s="65" t="s">
        <v>763</v>
      </c>
      <c r="G40" s="63" t="s">
        <v>741</v>
      </c>
      <c r="H40" s="66">
        <v>1</v>
      </c>
      <c r="I40" s="67"/>
      <c r="J40" s="68"/>
      <c r="K40" s="68"/>
      <c r="L40" s="68"/>
      <c r="M40" s="67" t="s">
        <v>77</v>
      </c>
      <c r="N40" s="68"/>
    </row>
    <row r="41" spans="2:14" s="8" customFormat="1" ht="98.5" customHeight="1" x14ac:dyDescent="0.35">
      <c r="B41" s="63">
        <v>33</v>
      </c>
      <c r="C41" s="129" t="s">
        <v>698</v>
      </c>
      <c r="D41" s="64" t="s">
        <v>772</v>
      </c>
      <c r="E41" s="107" t="s">
        <v>773</v>
      </c>
      <c r="F41" s="65" t="s">
        <v>769</v>
      </c>
      <c r="G41" s="63" t="s">
        <v>741</v>
      </c>
      <c r="H41" s="66">
        <v>1</v>
      </c>
      <c r="I41" s="67"/>
      <c r="J41" s="65"/>
      <c r="K41" s="63"/>
      <c r="L41" s="124"/>
      <c r="M41" s="67" t="s">
        <v>77</v>
      </c>
      <c r="N41" s="68"/>
    </row>
    <row r="42" spans="2:14" s="8" customFormat="1" ht="86.15" customHeight="1" x14ac:dyDescent="0.35">
      <c r="B42" s="63">
        <v>34</v>
      </c>
      <c r="C42" s="129" t="s">
        <v>698</v>
      </c>
      <c r="D42" s="64" t="s">
        <v>774</v>
      </c>
      <c r="E42" s="107" t="s">
        <v>775</v>
      </c>
      <c r="F42" s="65" t="s">
        <v>763</v>
      </c>
      <c r="G42" s="63" t="s">
        <v>741</v>
      </c>
      <c r="H42" s="66">
        <v>1</v>
      </c>
      <c r="I42" s="67"/>
      <c r="J42" s="65"/>
      <c r="K42" s="63"/>
      <c r="L42" s="124"/>
      <c r="M42" s="67" t="s">
        <v>77</v>
      </c>
      <c r="N42" s="68"/>
    </row>
    <row r="43" spans="2:14" s="8" customFormat="1" ht="213.65" customHeight="1" x14ac:dyDescent="0.35">
      <c r="B43" s="63">
        <v>35</v>
      </c>
      <c r="C43" s="129" t="s">
        <v>698</v>
      </c>
      <c r="D43" s="64" t="s">
        <v>776</v>
      </c>
      <c r="E43" s="107" t="s">
        <v>777</v>
      </c>
      <c r="F43" s="65" t="s">
        <v>769</v>
      </c>
      <c r="G43" s="63" t="s">
        <v>741</v>
      </c>
      <c r="H43" s="66">
        <v>1</v>
      </c>
      <c r="I43" s="67"/>
      <c r="J43" s="68"/>
      <c r="K43" s="63"/>
      <c r="L43" s="124"/>
      <c r="M43" s="67" t="s">
        <v>77</v>
      </c>
      <c r="N43" s="68"/>
    </row>
    <row r="44" spans="2:14" ht="146.5" customHeight="1" x14ac:dyDescent="0.3">
      <c r="B44" s="63">
        <v>36</v>
      </c>
      <c r="C44" s="129" t="s">
        <v>698</v>
      </c>
      <c r="D44" s="64" t="s">
        <v>778</v>
      </c>
      <c r="E44" s="153" t="s">
        <v>779</v>
      </c>
      <c r="F44" s="65" t="s">
        <v>763</v>
      </c>
      <c r="G44" s="63" t="s">
        <v>741</v>
      </c>
      <c r="H44" s="66">
        <v>1</v>
      </c>
      <c r="I44" s="67"/>
      <c r="J44" s="68"/>
      <c r="K44" s="63"/>
      <c r="L44" s="124"/>
      <c r="M44" s="67" t="s">
        <v>77</v>
      </c>
      <c r="N44" s="68"/>
    </row>
    <row r="45" spans="2:14" ht="409.5" customHeight="1" x14ac:dyDescent="0.3">
      <c r="B45" s="228">
        <v>37</v>
      </c>
      <c r="C45" s="228" t="s">
        <v>698</v>
      </c>
      <c r="D45" s="253" t="s">
        <v>493</v>
      </c>
      <c r="E45" s="268" t="s">
        <v>780</v>
      </c>
      <c r="F45" s="231" t="s">
        <v>781</v>
      </c>
      <c r="G45" s="228" t="s">
        <v>741</v>
      </c>
      <c r="H45" s="229">
        <v>1</v>
      </c>
      <c r="I45" s="235"/>
      <c r="J45" s="259"/>
      <c r="K45" s="261"/>
      <c r="L45" s="259"/>
      <c r="M45" s="235" t="s">
        <v>77</v>
      </c>
      <c r="N45" s="259"/>
    </row>
    <row r="46" spans="2:14" ht="331.5" customHeight="1" x14ac:dyDescent="0.3">
      <c r="B46" s="228"/>
      <c r="C46" s="228"/>
      <c r="D46" s="253"/>
      <c r="E46" s="269"/>
      <c r="F46" s="231"/>
      <c r="G46" s="228"/>
      <c r="H46" s="229"/>
      <c r="I46" s="237"/>
      <c r="J46" s="264"/>
      <c r="K46" s="262"/>
      <c r="L46" s="264"/>
      <c r="M46" s="237"/>
      <c r="N46" s="264"/>
    </row>
    <row r="47" spans="2:14" ht="193.5" customHeight="1" x14ac:dyDescent="0.3">
      <c r="B47" s="228"/>
      <c r="C47" s="228"/>
      <c r="D47" s="254"/>
      <c r="E47" s="154" t="s">
        <v>782</v>
      </c>
      <c r="F47" s="232"/>
      <c r="G47" s="228"/>
      <c r="H47" s="229"/>
      <c r="I47" s="236"/>
      <c r="J47" s="260"/>
      <c r="K47" s="263"/>
      <c r="L47" s="260"/>
      <c r="M47" s="236"/>
      <c r="N47" s="260"/>
    </row>
    <row r="48" spans="2:14" ht="97" customHeight="1" x14ac:dyDescent="0.3">
      <c r="B48" s="63">
        <v>38</v>
      </c>
      <c r="C48" s="129" t="s">
        <v>698</v>
      </c>
      <c r="D48" s="64" t="s">
        <v>496</v>
      </c>
      <c r="E48" s="107" t="s">
        <v>783</v>
      </c>
      <c r="F48" s="65" t="s">
        <v>769</v>
      </c>
      <c r="G48" s="63" t="s">
        <v>741</v>
      </c>
      <c r="H48" s="66">
        <v>1</v>
      </c>
      <c r="I48" s="67"/>
      <c r="J48" s="68"/>
      <c r="K48" s="68"/>
      <c r="L48" s="68"/>
      <c r="M48" s="67" t="s">
        <v>77</v>
      </c>
      <c r="N48" s="68"/>
    </row>
    <row r="49" spans="2:14" ht="106" customHeight="1" x14ac:dyDescent="0.3">
      <c r="B49" s="63">
        <v>39</v>
      </c>
      <c r="C49" s="129" t="s">
        <v>698</v>
      </c>
      <c r="D49" s="64" t="s">
        <v>784</v>
      </c>
      <c r="E49" s="153" t="s">
        <v>785</v>
      </c>
      <c r="F49" s="65" t="s">
        <v>786</v>
      </c>
      <c r="G49" s="63" t="s">
        <v>787</v>
      </c>
      <c r="H49" s="66">
        <v>1</v>
      </c>
      <c r="I49" s="67"/>
      <c r="J49" s="68"/>
      <c r="K49" s="68"/>
      <c r="L49" s="68"/>
      <c r="M49" s="67" t="s">
        <v>77</v>
      </c>
      <c r="N49" s="68"/>
    </row>
    <row r="50" spans="2:14" ht="349" customHeight="1" x14ac:dyDescent="0.3">
      <c r="B50" s="228">
        <v>40</v>
      </c>
      <c r="C50" s="248" t="s">
        <v>698</v>
      </c>
      <c r="D50" s="253" t="s">
        <v>505</v>
      </c>
      <c r="E50" s="155" t="s">
        <v>788</v>
      </c>
      <c r="F50" s="231" t="s">
        <v>708</v>
      </c>
      <c r="G50" s="228" t="s">
        <v>245</v>
      </c>
      <c r="H50" s="229">
        <v>1</v>
      </c>
      <c r="I50" s="233"/>
      <c r="J50" s="234"/>
      <c r="K50" s="234"/>
      <c r="L50" s="234"/>
      <c r="M50" s="233" t="s">
        <v>77</v>
      </c>
      <c r="N50" s="234"/>
    </row>
    <row r="51" spans="2:14" ht="280" customHeight="1" x14ac:dyDescent="0.3">
      <c r="B51" s="228"/>
      <c r="C51" s="248"/>
      <c r="D51" s="254"/>
      <c r="E51" s="154" t="s">
        <v>789</v>
      </c>
      <c r="F51" s="232"/>
      <c r="G51" s="228"/>
      <c r="H51" s="229"/>
      <c r="I51" s="233"/>
      <c r="J51" s="234"/>
      <c r="K51" s="234"/>
      <c r="L51" s="234"/>
      <c r="M51" s="233"/>
      <c r="N51" s="234"/>
    </row>
    <row r="52" spans="2:14" ht="266.14999999999998" customHeight="1" x14ac:dyDescent="0.3">
      <c r="B52" s="63">
        <v>41</v>
      </c>
      <c r="C52" s="129" t="s">
        <v>698</v>
      </c>
      <c r="D52" s="64" t="s">
        <v>509</v>
      </c>
      <c r="E52" s="107" t="s">
        <v>790</v>
      </c>
      <c r="F52" s="65" t="s">
        <v>791</v>
      </c>
      <c r="G52" s="63" t="s">
        <v>76</v>
      </c>
      <c r="H52" s="66">
        <v>1</v>
      </c>
      <c r="I52" s="67"/>
      <c r="J52" s="68"/>
      <c r="K52" s="68"/>
      <c r="L52" s="68"/>
      <c r="M52" s="67" t="s">
        <v>77</v>
      </c>
      <c r="N52" s="68"/>
    </row>
    <row r="53" spans="2:14" ht="175.5" customHeight="1" x14ac:dyDescent="0.3">
      <c r="B53" s="63">
        <v>42</v>
      </c>
      <c r="C53" s="129" t="s">
        <v>698</v>
      </c>
      <c r="D53" s="64" t="s">
        <v>513</v>
      </c>
      <c r="E53" s="149" t="s">
        <v>792</v>
      </c>
      <c r="F53" s="65" t="s">
        <v>791</v>
      </c>
      <c r="G53" s="63" t="s">
        <v>76</v>
      </c>
      <c r="H53" s="66">
        <v>1</v>
      </c>
      <c r="I53" s="67"/>
      <c r="J53" s="68"/>
      <c r="K53" s="68"/>
      <c r="L53" s="68"/>
      <c r="M53" s="67" t="s">
        <v>77</v>
      </c>
      <c r="N53" s="68"/>
    </row>
    <row r="54" spans="2:14" ht="137.5" customHeight="1" x14ac:dyDescent="0.3">
      <c r="B54" s="63">
        <v>43</v>
      </c>
      <c r="C54" s="129" t="s">
        <v>698</v>
      </c>
      <c r="D54" s="64" t="s">
        <v>111</v>
      </c>
      <c r="E54" s="149" t="s">
        <v>793</v>
      </c>
      <c r="F54" s="65" t="s">
        <v>791</v>
      </c>
      <c r="G54" s="63" t="s">
        <v>76</v>
      </c>
      <c r="H54" s="66">
        <v>1</v>
      </c>
      <c r="I54" s="67"/>
      <c r="J54" s="65"/>
      <c r="K54" s="63"/>
      <c r="L54" s="124"/>
      <c r="M54" s="67" t="s">
        <v>77</v>
      </c>
      <c r="N54" s="68"/>
    </row>
    <row r="55" spans="2:14" ht="103.5" customHeight="1" x14ac:dyDescent="0.3">
      <c r="B55" s="63">
        <v>44</v>
      </c>
      <c r="C55" s="129" t="s">
        <v>698</v>
      </c>
      <c r="D55" s="64" t="s">
        <v>794</v>
      </c>
      <c r="E55" s="107" t="s">
        <v>795</v>
      </c>
      <c r="F55" s="65" t="s">
        <v>796</v>
      </c>
      <c r="G55" s="63" t="s">
        <v>797</v>
      </c>
      <c r="H55" s="66">
        <v>1</v>
      </c>
      <c r="I55" s="67"/>
      <c r="J55" s="65"/>
      <c r="K55" s="63"/>
      <c r="L55" s="124"/>
      <c r="M55" s="67" t="s">
        <v>77</v>
      </c>
      <c r="N55" s="68"/>
    </row>
    <row r="56" spans="2:14" ht="394.5" customHeight="1" x14ac:dyDescent="0.3">
      <c r="B56" s="63">
        <v>45</v>
      </c>
      <c r="C56" s="129" t="s">
        <v>698</v>
      </c>
      <c r="D56" s="64" t="s">
        <v>517</v>
      </c>
      <c r="E56" s="107" t="s">
        <v>798</v>
      </c>
      <c r="F56" s="65" t="s">
        <v>796</v>
      </c>
      <c r="G56" s="63" t="s">
        <v>797</v>
      </c>
      <c r="H56" s="66">
        <v>1</v>
      </c>
      <c r="I56" s="67"/>
      <c r="J56" s="68"/>
      <c r="K56" s="63"/>
      <c r="L56" s="124"/>
      <c r="M56" s="67" t="s">
        <v>77</v>
      </c>
      <c r="N56" s="68"/>
    </row>
    <row r="57" spans="2:14" ht="320.14999999999998" customHeight="1" x14ac:dyDescent="0.3">
      <c r="B57" s="228">
        <v>46</v>
      </c>
      <c r="C57" s="248" t="s">
        <v>698</v>
      </c>
      <c r="D57" s="254" t="s">
        <v>799</v>
      </c>
      <c r="E57" s="265" t="s">
        <v>800</v>
      </c>
      <c r="F57" s="232" t="s">
        <v>119</v>
      </c>
      <c r="G57" s="228" t="s">
        <v>797</v>
      </c>
      <c r="H57" s="229">
        <v>1</v>
      </c>
      <c r="I57" s="233"/>
      <c r="J57" s="234"/>
      <c r="K57" s="234"/>
      <c r="L57" s="234"/>
      <c r="M57" s="233" t="s">
        <v>77</v>
      </c>
      <c r="N57" s="234"/>
    </row>
    <row r="58" spans="2:14" ht="68.150000000000006" customHeight="1" x14ac:dyDescent="0.3">
      <c r="B58" s="228"/>
      <c r="C58" s="248"/>
      <c r="D58" s="254"/>
      <c r="E58" s="266"/>
      <c r="F58" s="232"/>
      <c r="G58" s="228"/>
      <c r="H58" s="229"/>
      <c r="I58" s="233"/>
      <c r="J58" s="234"/>
      <c r="K58" s="234"/>
      <c r="L58" s="234"/>
      <c r="M58" s="233"/>
      <c r="N58" s="234"/>
    </row>
    <row r="59" spans="2:14" ht="384.65" customHeight="1" x14ac:dyDescent="0.3">
      <c r="B59" s="240">
        <v>47</v>
      </c>
      <c r="C59" s="240" t="s">
        <v>698</v>
      </c>
      <c r="D59" s="246" t="s">
        <v>801</v>
      </c>
      <c r="E59" s="181" t="s">
        <v>802</v>
      </c>
      <c r="F59" s="249" t="s">
        <v>119</v>
      </c>
      <c r="G59" s="240" t="s">
        <v>797</v>
      </c>
      <c r="H59" s="244">
        <v>1</v>
      </c>
      <c r="I59" s="235"/>
      <c r="J59" s="259"/>
      <c r="K59" s="259"/>
      <c r="L59" s="259"/>
      <c r="M59" s="235" t="s">
        <v>77</v>
      </c>
      <c r="N59" s="259"/>
    </row>
    <row r="60" spans="2:14" ht="45.65" customHeight="1" x14ac:dyDescent="0.3">
      <c r="B60" s="241"/>
      <c r="C60" s="241"/>
      <c r="D60" s="247"/>
      <c r="E60" s="182" t="s">
        <v>803</v>
      </c>
      <c r="F60" s="250"/>
      <c r="G60" s="241"/>
      <c r="H60" s="245"/>
      <c r="I60" s="236"/>
      <c r="J60" s="260"/>
      <c r="K60" s="260"/>
      <c r="L60" s="260"/>
      <c r="M60" s="236"/>
      <c r="N60" s="260"/>
    </row>
    <row r="61" spans="2:14" ht="285" customHeight="1" x14ac:dyDescent="0.3">
      <c r="B61" s="63">
        <v>48</v>
      </c>
      <c r="C61" s="129" t="s">
        <v>698</v>
      </c>
      <c r="D61" s="64" t="s">
        <v>520</v>
      </c>
      <c r="E61" s="156" t="s">
        <v>804</v>
      </c>
      <c r="F61" s="65" t="s">
        <v>119</v>
      </c>
      <c r="G61" s="63" t="s">
        <v>797</v>
      </c>
      <c r="H61" s="66">
        <v>1</v>
      </c>
      <c r="I61" s="67"/>
      <c r="J61" s="68"/>
      <c r="K61" s="68"/>
      <c r="L61" s="68"/>
      <c r="M61" s="67" t="s">
        <v>77</v>
      </c>
      <c r="N61" s="68"/>
    </row>
    <row r="62" spans="2:14" ht="108.65" customHeight="1" x14ac:dyDescent="0.3">
      <c r="B62" s="63">
        <v>49</v>
      </c>
      <c r="C62" s="129" t="s">
        <v>698</v>
      </c>
      <c r="D62" s="64" t="s">
        <v>805</v>
      </c>
      <c r="E62" s="107" t="s">
        <v>806</v>
      </c>
      <c r="F62" s="65" t="s">
        <v>119</v>
      </c>
      <c r="G62" s="63" t="s">
        <v>797</v>
      </c>
      <c r="H62" s="66">
        <v>1</v>
      </c>
      <c r="I62" s="67"/>
      <c r="J62" s="68"/>
      <c r="K62" s="68"/>
      <c r="L62" s="68"/>
      <c r="M62" s="67" t="s">
        <v>77</v>
      </c>
      <c r="N62" s="68"/>
    </row>
    <row r="63" spans="2:14" ht="203.15" customHeight="1" x14ac:dyDescent="0.3">
      <c r="B63" s="63">
        <v>50</v>
      </c>
      <c r="C63" s="129" t="s">
        <v>698</v>
      </c>
      <c r="D63" s="64" t="s">
        <v>807</v>
      </c>
      <c r="E63" s="107" t="s">
        <v>808</v>
      </c>
      <c r="F63" s="65" t="s">
        <v>809</v>
      </c>
      <c r="G63" s="63" t="s">
        <v>245</v>
      </c>
      <c r="H63" s="66">
        <v>1</v>
      </c>
      <c r="I63" s="67"/>
      <c r="J63" s="68"/>
      <c r="K63" s="68"/>
      <c r="L63" s="68"/>
      <c r="M63" s="67" t="s">
        <v>77</v>
      </c>
      <c r="N63" s="68"/>
    </row>
    <row r="64" spans="2:14" ht="103.5" customHeight="1" x14ac:dyDescent="0.3">
      <c r="B64" s="63">
        <v>51</v>
      </c>
      <c r="C64" s="129" t="s">
        <v>698</v>
      </c>
      <c r="D64" s="64" t="s">
        <v>810</v>
      </c>
      <c r="E64" s="107" t="s">
        <v>811</v>
      </c>
      <c r="F64" s="65" t="s">
        <v>809</v>
      </c>
      <c r="G64" s="63" t="s">
        <v>245</v>
      </c>
      <c r="H64" s="66">
        <v>1</v>
      </c>
      <c r="I64" s="67"/>
      <c r="J64" s="68"/>
      <c r="K64" s="68"/>
      <c r="L64" s="68"/>
      <c r="M64" s="67" t="s">
        <v>77</v>
      </c>
      <c r="N64" s="68"/>
    </row>
    <row r="65" spans="2:14" ht="111.65" customHeight="1" x14ac:dyDescent="0.3">
      <c r="B65" s="63">
        <v>52</v>
      </c>
      <c r="C65" s="129" t="s">
        <v>698</v>
      </c>
      <c r="D65" s="64" t="s">
        <v>127</v>
      </c>
      <c r="E65" s="107" t="s">
        <v>812</v>
      </c>
      <c r="F65" s="65" t="s">
        <v>813</v>
      </c>
      <c r="G65" s="63" t="s">
        <v>245</v>
      </c>
      <c r="H65" s="66">
        <v>1</v>
      </c>
      <c r="I65" s="67"/>
      <c r="J65" s="65"/>
      <c r="K65" s="63"/>
      <c r="L65" s="124"/>
      <c r="M65" s="67" t="s">
        <v>77</v>
      </c>
      <c r="N65" s="68"/>
    </row>
    <row r="66" spans="2:14" ht="92.5" customHeight="1" x14ac:dyDescent="0.3">
      <c r="B66" s="63">
        <v>53</v>
      </c>
      <c r="C66" s="129" t="s">
        <v>698</v>
      </c>
      <c r="D66" s="64" t="s">
        <v>378</v>
      </c>
      <c r="E66" s="107" t="s">
        <v>814</v>
      </c>
      <c r="F66" s="65" t="s">
        <v>815</v>
      </c>
      <c r="G66" s="63" t="s">
        <v>245</v>
      </c>
      <c r="H66" s="66">
        <v>1</v>
      </c>
      <c r="I66" s="67"/>
      <c r="J66" s="65"/>
      <c r="K66" s="63"/>
      <c r="L66" s="124"/>
      <c r="M66" s="67" t="s">
        <v>77</v>
      </c>
      <c r="N66" s="68"/>
    </row>
    <row r="67" spans="2:14" ht="156" customHeight="1" x14ac:dyDescent="0.3">
      <c r="B67" s="63">
        <v>54</v>
      </c>
      <c r="C67" s="129" t="s">
        <v>698</v>
      </c>
      <c r="D67" s="64" t="s">
        <v>816</v>
      </c>
      <c r="E67" s="107" t="s">
        <v>817</v>
      </c>
      <c r="F67" s="65" t="s">
        <v>818</v>
      </c>
      <c r="G67" s="63" t="s">
        <v>245</v>
      </c>
      <c r="H67" s="66">
        <v>1</v>
      </c>
      <c r="I67" s="67"/>
      <c r="J67" s="68"/>
      <c r="K67" s="63"/>
      <c r="L67" s="124"/>
      <c r="M67" s="67" t="s">
        <v>77</v>
      </c>
      <c r="N67" s="68"/>
    </row>
    <row r="68" spans="2:14" ht="169.5" customHeight="1" x14ac:dyDescent="0.3">
      <c r="B68" s="63">
        <v>55</v>
      </c>
      <c r="C68" s="129" t="s">
        <v>698</v>
      </c>
      <c r="D68" s="64" t="s">
        <v>381</v>
      </c>
      <c r="E68" s="107" t="s">
        <v>819</v>
      </c>
      <c r="F68" s="65" t="s">
        <v>820</v>
      </c>
      <c r="G68" s="63" t="s">
        <v>245</v>
      </c>
      <c r="H68" s="66">
        <v>1</v>
      </c>
      <c r="I68" s="67"/>
      <c r="J68" s="65"/>
      <c r="K68" s="63"/>
      <c r="L68" s="124"/>
      <c r="M68" s="67" t="s">
        <v>77</v>
      </c>
      <c r="N68" s="68"/>
    </row>
    <row r="69" spans="2:14" ht="170.15" customHeight="1" x14ac:dyDescent="0.3">
      <c r="B69" s="63">
        <v>56</v>
      </c>
      <c r="C69" s="129" t="s">
        <v>698</v>
      </c>
      <c r="D69" s="64" t="s">
        <v>821</v>
      </c>
      <c r="E69" s="107" t="s">
        <v>822</v>
      </c>
      <c r="F69" s="65" t="s">
        <v>823</v>
      </c>
      <c r="G69" s="63" t="s">
        <v>741</v>
      </c>
      <c r="H69" s="66">
        <v>1</v>
      </c>
      <c r="I69" s="67"/>
      <c r="J69" s="65"/>
      <c r="K69" s="63"/>
      <c r="L69" s="124"/>
      <c r="M69" s="67" t="s">
        <v>77</v>
      </c>
      <c r="N69" s="68"/>
    </row>
    <row r="70" spans="2:14" ht="97.5" customHeight="1" x14ac:dyDescent="0.3">
      <c r="B70" s="63">
        <v>57</v>
      </c>
      <c r="C70" s="129" t="s">
        <v>698</v>
      </c>
      <c r="D70" s="64" t="s">
        <v>824</v>
      </c>
      <c r="E70" s="153" t="s">
        <v>825</v>
      </c>
      <c r="F70" s="65" t="s">
        <v>826</v>
      </c>
      <c r="G70" s="63" t="s">
        <v>245</v>
      </c>
      <c r="H70" s="66">
        <v>1</v>
      </c>
      <c r="I70" s="67"/>
      <c r="J70" s="68"/>
      <c r="K70" s="63"/>
      <c r="L70" s="124"/>
      <c r="M70" s="67" t="s">
        <v>77</v>
      </c>
      <c r="N70" s="68"/>
    </row>
    <row r="71" spans="2:14" ht="279.64999999999998" customHeight="1" x14ac:dyDescent="0.3">
      <c r="B71" s="251">
        <v>58</v>
      </c>
      <c r="C71" s="240" t="s">
        <v>698</v>
      </c>
      <c r="D71" s="238" t="s">
        <v>827</v>
      </c>
      <c r="E71" s="155" t="s">
        <v>828</v>
      </c>
      <c r="F71" s="242" t="s">
        <v>829</v>
      </c>
      <c r="G71" s="240" t="s">
        <v>245</v>
      </c>
      <c r="H71" s="244">
        <v>1</v>
      </c>
      <c r="I71" s="235"/>
      <c r="J71" s="259"/>
      <c r="K71" s="240"/>
      <c r="L71" s="257"/>
      <c r="M71" s="235" t="s">
        <v>77</v>
      </c>
      <c r="N71" s="255"/>
    </row>
    <row r="72" spans="2:14" ht="79" customHeight="1" x14ac:dyDescent="0.3">
      <c r="B72" s="252"/>
      <c r="C72" s="241"/>
      <c r="D72" s="239"/>
      <c r="E72" s="177" t="s">
        <v>830</v>
      </c>
      <c r="F72" s="243"/>
      <c r="G72" s="241"/>
      <c r="H72" s="245"/>
      <c r="I72" s="236"/>
      <c r="J72" s="260"/>
      <c r="K72" s="241"/>
      <c r="L72" s="258"/>
      <c r="M72" s="236"/>
      <c r="N72" s="256"/>
    </row>
    <row r="73" spans="2:14" ht="104.15" customHeight="1" x14ac:dyDescent="0.3">
      <c r="B73" s="145">
        <v>59</v>
      </c>
      <c r="C73" s="129" t="s">
        <v>698</v>
      </c>
      <c r="D73" s="64" t="s">
        <v>831</v>
      </c>
      <c r="E73" s="156" t="s">
        <v>832</v>
      </c>
      <c r="F73" s="65" t="s">
        <v>833</v>
      </c>
      <c r="G73" s="63" t="s">
        <v>543</v>
      </c>
      <c r="H73" s="66">
        <v>1</v>
      </c>
      <c r="I73" s="67"/>
      <c r="J73" s="68"/>
      <c r="K73" s="63"/>
      <c r="L73" s="124"/>
      <c r="M73" s="67" t="s">
        <v>77</v>
      </c>
      <c r="N73" s="126"/>
    </row>
    <row r="74" spans="2:14" ht="59.15" customHeight="1" x14ac:dyDescent="0.3">
      <c r="F74" s="209" t="s">
        <v>233</v>
      </c>
      <c r="G74" s="209"/>
      <c r="H74" s="84">
        <f>AVERAGE(H6:H73)</f>
        <v>0.96610169491525422</v>
      </c>
      <c r="K74" s="209" t="s">
        <v>359</v>
      </c>
      <c r="L74" s="209"/>
      <c r="M74" s="84">
        <f>AVERAGE(M14,M11)</f>
        <v>0</v>
      </c>
    </row>
  </sheetData>
  <autoFilter ref="B3:N20" xr:uid="{00000000-0009-0000-0000-00001E000000}"/>
  <mergeCells count="114">
    <mergeCell ref="C4:C5"/>
    <mergeCell ref="D4:D5"/>
    <mergeCell ref="E4:E5"/>
    <mergeCell ref="F4:F5"/>
    <mergeCell ref="G4:G5"/>
    <mergeCell ref="D26:D27"/>
    <mergeCell ref="F26:F27"/>
    <mergeCell ref="E26:E27"/>
    <mergeCell ref="H4:H5"/>
    <mergeCell ref="I4:I5"/>
    <mergeCell ref="M4:M5"/>
    <mergeCell ref="N4:N5"/>
    <mergeCell ref="L4:L5"/>
    <mergeCell ref="K4:K5"/>
    <mergeCell ref="J4:J5"/>
    <mergeCell ref="N26:N27"/>
    <mergeCell ref="J7:J8"/>
    <mergeCell ref="K7:K8"/>
    <mergeCell ref="L7:L8"/>
    <mergeCell ref="B4:B5"/>
    <mergeCell ref="D7:D8"/>
    <mergeCell ref="C7:C8"/>
    <mergeCell ref="B7:B8"/>
    <mergeCell ref="F7:F8"/>
    <mergeCell ref="G7:G8"/>
    <mergeCell ref="H7:H8"/>
    <mergeCell ref="N7:N8"/>
    <mergeCell ref="G50:G51"/>
    <mergeCell ref="H50:H51"/>
    <mergeCell ref="I50:I51"/>
    <mergeCell ref="M50:M51"/>
    <mergeCell ref="L50:L51"/>
    <mergeCell ref="K50:K51"/>
    <mergeCell ref="J50:J51"/>
    <mergeCell ref="N50:N51"/>
    <mergeCell ref="I7:I8"/>
    <mergeCell ref="G26:G27"/>
    <mergeCell ref="H26:H27"/>
    <mergeCell ref="I26:I27"/>
    <mergeCell ref="J26:J27"/>
    <mergeCell ref="K26:K27"/>
    <mergeCell ref="L26:L27"/>
    <mergeCell ref="M26:M27"/>
    <mergeCell ref="N45:N47"/>
    <mergeCell ref="N20:N21"/>
    <mergeCell ref="M7:M8"/>
    <mergeCell ref="J20:J21"/>
    <mergeCell ref="I59:I60"/>
    <mergeCell ref="I45:I47"/>
    <mergeCell ref="J45:J47"/>
    <mergeCell ref="N57:N58"/>
    <mergeCell ref="G57:G58"/>
    <mergeCell ref="H57:H58"/>
    <mergeCell ref="D50:D51"/>
    <mergeCell ref="E57:E58"/>
    <mergeCell ref="D57:D58"/>
    <mergeCell ref="L57:L58"/>
    <mergeCell ref="M57:M58"/>
    <mergeCell ref="E45:E46"/>
    <mergeCell ref="N71:N72"/>
    <mergeCell ref="M71:M72"/>
    <mergeCell ref="L71:L72"/>
    <mergeCell ref="K71:K72"/>
    <mergeCell ref="J71:J72"/>
    <mergeCell ref="K45:K47"/>
    <mergeCell ref="L45:L47"/>
    <mergeCell ref="N59:N60"/>
    <mergeCell ref="M59:M60"/>
    <mergeCell ref="L59:L60"/>
    <mergeCell ref="K59:K60"/>
    <mergeCell ref="J59:J60"/>
    <mergeCell ref="C71:C72"/>
    <mergeCell ref="B71:B72"/>
    <mergeCell ref="F71:F72"/>
    <mergeCell ref="G71:G72"/>
    <mergeCell ref="D71:D72"/>
    <mergeCell ref="H71:H72"/>
    <mergeCell ref="I71:I72"/>
    <mergeCell ref="K74:L74"/>
    <mergeCell ref="F74:G74"/>
    <mergeCell ref="B20:B21"/>
    <mergeCell ref="F20:F21"/>
    <mergeCell ref="G20:G21"/>
    <mergeCell ref="H20:H21"/>
    <mergeCell ref="I20:I21"/>
    <mergeCell ref="B59:B60"/>
    <mergeCell ref="C59:C60"/>
    <mergeCell ref="D59:D60"/>
    <mergeCell ref="C26:C27"/>
    <mergeCell ref="B26:B27"/>
    <mergeCell ref="C50:C51"/>
    <mergeCell ref="B50:B51"/>
    <mergeCell ref="C45:C47"/>
    <mergeCell ref="B45:B47"/>
    <mergeCell ref="C57:C58"/>
    <mergeCell ref="B57:B58"/>
    <mergeCell ref="F57:F58"/>
    <mergeCell ref="F59:F60"/>
    <mergeCell ref="G59:G60"/>
    <mergeCell ref="H59:H60"/>
    <mergeCell ref="H45:H47"/>
    <mergeCell ref="G45:G47"/>
    <mergeCell ref="I57:I58"/>
    <mergeCell ref="J57:J58"/>
    <mergeCell ref="K57:K58"/>
    <mergeCell ref="M20:M21"/>
    <mergeCell ref="M45:M47"/>
    <mergeCell ref="F50:F51"/>
    <mergeCell ref="D20:D21"/>
    <mergeCell ref="C20:C21"/>
    <mergeCell ref="F45:F47"/>
    <mergeCell ref="D45:D47"/>
    <mergeCell ref="L20:L21"/>
    <mergeCell ref="K20:K21"/>
  </mergeCells>
  <conditionalFormatting sqref="H4 H6:H7 H9:H20 H22:H26 H28:H45 H48:H50 H52:H57 H59 H61:H71 H73">
    <cfRule type="cellIs" dxfId="180" priority="15" operator="between">
      <formula>0.4</formula>
      <formula>0.7</formula>
    </cfRule>
    <cfRule type="cellIs" dxfId="179" priority="17" operator="between">
      <formula>0</formula>
      <formula>0.39</formula>
    </cfRule>
    <cfRule type="cellIs" dxfId="178" priority="18" operator="between">
      <formula>0.9</formula>
      <formula>1</formula>
    </cfRule>
  </conditionalFormatting>
  <conditionalFormatting sqref="H4 H6:H7 H9:H20 H22:H26 H28:H45 H48:H50">
    <cfRule type="cellIs" dxfId="177" priority="16" operator="equal">
      <formula>"NA"</formula>
    </cfRule>
  </conditionalFormatting>
  <conditionalFormatting sqref="H52:H57 H59 H61:H71 H73:H74">
    <cfRule type="cellIs" dxfId="176" priority="12" operator="equal">
      <formula>"NA"</formula>
    </cfRule>
  </conditionalFormatting>
  <conditionalFormatting sqref="H74">
    <cfRule type="cellIs" dxfId="175" priority="13" operator="between">
      <formula>0</formula>
      <formula>0.39</formula>
    </cfRule>
    <cfRule type="cellIs" dxfId="174" priority="14" operator="between">
      <formula>0.9</formula>
      <formula>1</formula>
    </cfRule>
  </conditionalFormatting>
  <conditionalFormatting sqref="M4 M6:M7">
    <cfRule type="cellIs" dxfId="173" priority="97" operator="equal">
      <formula>"NA"</formula>
    </cfRule>
    <cfRule type="cellIs" dxfId="172" priority="98" operator="equal">
      <formula>0</formula>
    </cfRule>
    <cfRule type="cellIs" dxfId="171" priority="99" operator="equal">
      <formula>1</formula>
    </cfRule>
  </conditionalFormatting>
  <conditionalFormatting sqref="M9:M10 M12:M13 M15:M20 M22:M26 M28:M45 M48:M50">
    <cfRule type="cellIs" dxfId="170" priority="50" operator="equal">
      <formula>1</formula>
    </cfRule>
  </conditionalFormatting>
  <conditionalFormatting sqref="M9:M20">
    <cfRule type="cellIs" dxfId="169" priority="5" operator="equal">
      <formula>"NA"</formula>
    </cfRule>
  </conditionalFormatting>
  <conditionalFormatting sqref="M11">
    <cfRule type="cellIs" dxfId="168" priority="8" operator="between">
      <formula>0.4</formula>
      <formula>0.7</formula>
    </cfRule>
    <cfRule type="cellIs" dxfId="167" priority="10" operator="between">
      <formula>0</formula>
      <formula>0.39</formula>
    </cfRule>
    <cfRule type="cellIs" dxfId="166" priority="11" operator="between">
      <formula>0.9</formula>
      <formula>1</formula>
    </cfRule>
  </conditionalFormatting>
  <conditionalFormatting sqref="M14">
    <cfRule type="cellIs" dxfId="165" priority="4" operator="between">
      <formula>0.4</formula>
      <formula>0.7</formula>
    </cfRule>
    <cfRule type="cellIs" dxfId="164" priority="6" operator="between">
      <formula>0</formula>
      <formula>0.39</formula>
    </cfRule>
    <cfRule type="cellIs" dxfId="163" priority="7" operator="between">
      <formula>0.9</formula>
      <formula>1</formula>
    </cfRule>
  </conditionalFormatting>
  <conditionalFormatting sqref="M22:M24 M9:M10 M12:M13 M15:M20">
    <cfRule type="cellIs" dxfId="162" priority="84" operator="equal">
      <formula>0</formula>
    </cfRule>
  </conditionalFormatting>
  <conditionalFormatting sqref="M22:M24">
    <cfRule type="cellIs" dxfId="161" priority="83" operator="equal">
      <formula>"NA"</formula>
    </cfRule>
  </conditionalFormatting>
  <conditionalFormatting sqref="M24:M26 M28:M44">
    <cfRule type="cellIs" dxfId="160" priority="56" operator="equal">
      <formula>0</formula>
    </cfRule>
  </conditionalFormatting>
  <conditionalFormatting sqref="M28:M44 M24:M26">
    <cfRule type="cellIs" dxfId="159" priority="55" operator="equal">
      <formula>"NA"</formula>
    </cfRule>
  </conditionalFormatting>
  <conditionalFormatting sqref="M44:M45 M48:M50">
    <cfRule type="cellIs" dxfId="158" priority="48" operator="equal">
      <formula>"NA"</formula>
    </cfRule>
    <cfRule type="cellIs" dxfId="157" priority="49" operator="equal">
      <formula>0</formula>
    </cfRule>
  </conditionalFormatting>
  <conditionalFormatting sqref="M52:M57 M59 M61:M71 M73">
    <cfRule type="cellIs" dxfId="156" priority="21" operator="equal">
      <formula>0</formula>
    </cfRule>
    <cfRule type="cellIs" dxfId="155" priority="22" operator="equal">
      <formula>1</formula>
    </cfRule>
  </conditionalFormatting>
  <conditionalFormatting sqref="M52:M57 M59 M61:M71">
    <cfRule type="cellIs" dxfId="154" priority="20" operator="equal">
      <formula>"NA"</formula>
    </cfRule>
  </conditionalFormatting>
  <conditionalFormatting sqref="M73:M74">
    <cfRule type="cellIs" dxfId="153" priority="1" operator="equal">
      <formula>"NA"</formula>
    </cfRule>
  </conditionalFormatting>
  <conditionalFormatting sqref="M74">
    <cfRule type="cellIs" dxfId="152" priority="2" operator="between">
      <formula>0</formula>
      <formula>0.39</formula>
    </cfRule>
    <cfRule type="cellIs" dxfId="151" priority="3" operator="between">
      <formula>0.9</formula>
      <formula>1</formula>
    </cfRule>
  </conditionalFormatting>
  <pageMargins left="0.25" right="0.25" top="0.75" bottom="0.75" header="0.3" footer="0.3"/>
  <pageSetup scale="34" orientation="landscape" r:id="rId1"/>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N33"/>
  <sheetViews>
    <sheetView topLeftCell="A11" zoomScale="60" zoomScaleNormal="60" zoomScaleSheetLayoutView="100" workbookViewId="0">
      <selection activeCell="G4" sqref="G4"/>
    </sheetView>
  </sheetViews>
  <sheetFormatPr baseColWidth="10" defaultColWidth="10.81640625" defaultRowHeight="14" x14ac:dyDescent="0.3"/>
  <cols>
    <col min="1" max="1" width="3.542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4.54296875" style="6" customWidth="1"/>
    <col min="9" max="9" width="21" style="6" customWidth="1"/>
    <col min="10" max="10" width="24.54296875" style="6" customWidth="1"/>
    <col min="11" max="11" width="18.1796875" style="6" customWidth="1"/>
    <col min="12" max="12" width="13.453125" style="6" customWidth="1"/>
    <col min="13" max="13" width="32.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84" customHeight="1" x14ac:dyDescent="0.35">
      <c r="A4" s="207"/>
      <c r="B4" s="63">
        <v>1</v>
      </c>
      <c r="C4" s="134" t="s">
        <v>834</v>
      </c>
      <c r="D4" s="117" t="s">
        <v>559</v>
      </c>
      <c r="E4" s="109" t="s">
        <v>835</v>
      </c>
      <c r="F4" s="65" t="s">
        <v>836</v>
      </c>
      <c r="G4" s="63" t="s">
        <v>837</v>
      </c>
      <c r="H4" s="66">
        <v>1</v>
      </c>
      <c r="I4" s="67"/>
      <c r="J4" s="68"/>
      <c r="K4" s="68"/>
      <c r="L4" s="68"/>
      <c r="M4" s="67" t="s">
        <v>77</v>
      </c>
      <c r="N4" s="68"/>
    </row>
    <row r="5" spans="1:14" s="8" customFormat="1" ht="98.5" customHeight="1" x14ac:dyDescent="0.35">
      <c r="A5" s="207"/>
      <c r="B5" s="63">
        <v>2</v>
      </c>
      <c r="C5" s="134" t="s">
        <v>834</v>
      </c>
      <c r="D5" s="117" t="s">
        <v>561</v>
      </c>
      <c r="E5" s="109" t="s">
        <v>838</v>
      </c>
      <c r="F5" s="65" t="s">
        <v>836</v>
      </c>
      <c r="G5" s="63" t="s">
        <v>837</v>
      </c>
      <c r="H5" s="66">
        <v>1</v>
      </c>
      <c r="I5" s="67"/>
      <c r="J5" s="68"/>
      <c r="K5" s="68"/>
      <c r="L5" s="68"/>
      <c r="M5" s="67" t="s">
        <v>77</v>
      </c>
      <c r="N5" s="68"/>
    </row>
    <row r="6" spans="1:14" s="8" customFormat="1" ht="95.5" customHeight="1" x14ac:dyDescent="0.35">
      <c r="A6" s="207"/>
      <c r="B6" s="63">
        <v>3</v>
      </c>
      <c r="C6" s="134" t="s">
        <v>834</v>
      </c>
      <c r="D6" s="117" t="s">
        <v>608</v>
      </c>
      <c r="E6" s="109" t="s">
        <v>839</v>
      </c>
      <c r="F6" s="65" t="s">
        <v>836</v>
      </c>
      <c r="G6" s="63" t="s">
        <v>837</v>
      </c>
      <c r="H6" s="66">
        <v>1</v>
      </c>
      <c r="I6" s="67"/>
      <c r="J6" s="68"/>
      <c r="K6" s="68"/>
      <c r="L6" s="68"/>
      <c r="M6" s="67" t="s">
        <v>77</v>
      </c>
      <c r="N6" s="68"/>
    </row>
    <row r="7" spans="1:14" s="8" customFormat="1" ht="80.150000000000006" customHeight="1" x14ac:dyDescent="0.35">
      <c r="A7" s="207"/>
      <c r="B7" s="63">
        <v>4</v>
      </c>
      <c r="C7" s="134" t="s">
        <v>834</v>
      </c>
      <c r="D7" s="117" t="s">
        <v>610</v>
      </c>
      <c r="E7" s="109" t="s">
        <v>840</v>
      </c>
      <c r="F7" s="65" t="s">
        <v>836</v>
      </c>
      <c r="G7" s="63" t="s">
        <v>837</v>
      </c>
      <c r="H7" s="66">
        <v>1</v>
      </c>
      <c r="I7" s="67"/>
      <c r="J7" s="68"/>
      <c r="K7" s="68"/>
      <c r="L7" s="68"/>
      <c r="M7" s="67" t="s">
        <v>77</v>
      </c>
      <c r="N7" s="68"/>
    </row>
    <row r="8" spans="1:14" s="8" customFormat="1" ht="56.5" customHeight="1" x14ac:dyDescent="0.35">
      <c r="A8" s="207"/>
      <c r="B8" s="63">
        <v>5</v>
      </c>
      <c r="C8" s="134" t="s">
        <v>834</v>
      </c>
      <c r="D8" s="117" t="s">
        <v>612</v>
      </c>
      <c r="E8" s="109" t="s">
        <v>841</v>
      </c>
      <c r="F8" s="65" t="s">
        <v>842</v>
      </c>
      <c r="G8" s="63" t="s">
        <v>837</v>
      </c>
      <c r="H8" s="66">
        <v>1</v>
      </c>
      <c r="I8" s="67"/>
      <c r="J8" s="68"/>
      <c r="K8" s="68"/>
      <c r="L8" s="68"/>
      <c r="M8" s="67" t="s">
        <v>77</v>
      </c>
      <c r="N8" s="68"/>
    </row>
    <row r="9" spans="1:14" s="8" customFormat="1" ht="191.5" customHeight="1" x14ac:dyDescent="0.35">
      <c r="A9" s="207"/>
      <c r="B9" s="63">
        <v>6</v>
      </c>
      <c r="C9" s="134" t="s">
        <v>834</v>
      </c>
      <c r="D9" s="117" t="s">
        <v>332</v>
      </c>
      <c r="E9" s="109" t="s">
        <v>843</v>
      </c>
      <c r="F9" s="65" t="s">
        <v>844</v>
      </c>
      <c r="G9" s="63" t="s">
        <v>245</v>
      </c>
      <c r="H9" s="66">
        <v>1</v>
      </c>
      <c r="I9" s="67"/>
      <c r="J9" s="68"/>
      <c r="K9" s="68"/>
      <c r="L9" s="68"/>
      <c r="M9" s="67" t="s">
        <v>77</v>
      </c>
      <c r="N9" s="68"/>
    </row>
    <row r="10" spans="1:14" s="8" customFormat="1" ht="272.5" customHeight="1" x14ac:dyDescent="0.35">
      <c r="A10" s="207"/>
      <c r="B10" s="63">
        <v>7</v>
      </c>
      <c r="C10" s="134" t="s">
        <v>834</v>
      </c>
      <c r="D10" s="117" t="s">
        <v>662</v>
      </c>
      <c r="E10" s="109" t="s">
        <v>845</v>
      </c>
      <c r="F10" s="65" t="s">
        <v>846</v>
      </c>
      <c r="G10" s="63" t="s">
        <v>837</v>
      </c>
      <c r="H10" s="66">
        <v>1</v>
      </c>
      <c r="I10" s="67"/>
      <c r="J10" s="68"/>
      <c r="K10" s="68"/>
      <c r="L10" s="68"/>
      <c r="M10" s="67" t="s">
        <v>77</v>
      </c>
      <c r="N10" s="68"/>
    </row>
    <row r="11" spans="1:14" s="8" customFormat="1" ht="191.5" customHeight="1" x14ac:dyDescent="0.35">
      <c r="A11" s="207"/>
      <c r="B11" s="63">
        <v>8</v>
      </c>
      <c r="C11" s="134" t="s">
        <v>834</v>
      </c>
      <c r="D11" s="117" t="s">
        <v>336</v>
      </c>
      <c r="E11" s="109" t="s">
        <v>847</v>
      </c>
      <c r="F11" s="65" t="s">
        <v>836</v>
      </c>
      <c r="G11" s="63" t="s">
        <v>837</v>
      </c>
      <c r="H11" s="66">
        <v>1</v>
      </c>
      <c r="I11" s="67"/>
      <c r="J11" s="68"/>
      <c r="K11" s="68"/>
      <c r="L11" s="68"/>
      <c r="M11" s="67" t="s">
        <v>77</v>
      </c>
      <c r="N11" s="68"/>
    </row>
    <row r="12" spans="1:14" s="8" customFormat="1" ht="67.5" customHeight="1" x14ac:dyDescent="0.35">
      <c r="A12" s="207"/>
      <c r="B12" s="63">
        <v>9</v>
      </c>
      <c r="C12" s="134" t="s">
        <v>834</v>
      </c>
      <c r="D12" s="117" t="s">
        <v>667</v>
      </c>
      <c r="E12" s="109" t="s">
        <v>848</v>
      </c>
      <c r="F12" s="65" t="s">
        <v>836</v>
      </c>
      <c r="G12" s="63" t="s">
        <v>837</v>
      </c>
      <c r="H12" s="66">
        <v>1</v>
      </c>
      <c r="I12" s="67"/>
      <c r="J12" s="68"/>
      <c r="K12" s="68"/>
      <c r="L12" s="68"/>
      <c r="M12" s="67" t="s">
        <v>77</v>
      </c>
      <c r="N12" s="68"/>
    </row>
    <row r="13" spans="1:14" s="8" customFormat="1" ht="58" customHeight="1" x14ac:dyDescent="0.35">
      <c r="A13" s="207"/>
      <c r="B13" s="63">
        <v>10</v>
      </c>
      <c r="C13" s="134" t="s">
        <v>834</v>
      </c>
      <c r="D13" s="117" t="s">
        <v>90</v>
      </c>
      <c r="E13" s="109" t="s">
        <v>849</v>
      </c>
      <c r="F13" s="65" t="s">
        <v>836</v>
      </c>
      <c r="G13" s="63" t="s">
        <v>837</v>
      </c>
      <c r="H13" s="66">
        <v>1</v>
      </c>
      <c r="I13" s="67"/>
      <c r="J13" s="68"/>
      <c r="K13" s="68"/>
      <c r="L13" s="68"/>
      <c r="M13" s="67" t="s">
        <v>77</v>
      </c>
      <c r="N13" s="68"/>
    </row>
    <row r="14" spans="1:14" s="8" customFormat="1" ht="204" customHeight="1" x14ac:dyDescent="0.35">
      <c r="A14" s="207"/>
      <c r="B14" s="63">
        <v>11</v>
      </c>
      <c r="C14" s="134" t="s">
        <v>834</v>
      </c>
      <c r="D14" s="117" t="s">
        <v>268</v>
      </c>
      <c r="E14" s="144" t="s">
        <v>850</v>
      </c>
      <c r="F14" s="65" t="s">
        <v>836</v>
      </c>
      <c r="G14" s="63" t="s">
        <v>837</v>
      </c>
      <c r="H14" s="66">
        <v>1</v>
      </c>
      <c r="I14" s="67"/>
      <c r="J14" s="68"/>
      <c r="K14" s="68"/>
      <c r="L14" s="68"/>
      <c r="M14" s="67" t="s">
        <v>77</v>
      </c>
      <c r="N14" s="68"/>
    </row>
    <row r="15" spans="1:14" s="8" customFormat="1" ht="104.15" customHeight="1" x14ac:dyDescent="0.35">
      <c r="A15" s="207"/>
      <c r="B15" s="63">
        <v>12</v>
      </c>
      <c r="C15" s="134" t="s">
        <v>834</v>
      </c>
      <c r="D15" s="117" t="s">
        <v>851</v>
      </c>
      <c r="E15" s="132" t="s">
        <v>852</v>
      </c>
      <c r="F15" s="65" t="s">
        <v>836</v>
      </c>
      <c r="G15" s="63" t="s">
        <v>837</v>
      </c>
      <c r="H15" s="66">
        <v>1</v>
      </c>
      <c r="I15" s="67"/>
      <c r="J15" s="68"/>
      <c r="K15" s="68"/>
      <c r="L15" s="68"/>
      <c r="M15" s="67" t="s">
        <v>77</v>
      </c>
      <c r="N15" s="68"/>
    </row>
    <row r="16" spans="1:14" s="8" customFormat="1" ht="46" customHeight="1" x14ac:dyDescent="0.35">
      <c r="A16" s="207"/>
      <c r="B16" s="63">
        <v>13</v>
      </c>
      <c r="C16" s="134" t="s">
        <v>834</v>
      </c>
      <c r="D16" s="117" t="s">
        <v>93</v>
      </c>
      <c r="E16" s="109" t="s">
        <v>853</v>
      </c>
      <c r="F16" s="65" t="s">
        <v>836</v>
      </c>
      <c r="G16" s="63" t="s">
        <v>837</v>
      </c>
      <c r="H16" s="66">
        <v>1</v>
      </c>
      <c r="I16" s="67"/>
      <c r="J16" s="68"/>
      <c r="K16" s="68"/>
      <c r="L16" s="68"/>
      <c r="M16" s="67" t="s">
        <v>77</v>
      </c>
      <c r="N16" s="68"/>
    </row>
    <row r="17" spans="1:14" s="8" customFormat="1" ht="128.15" customHeight="1" x14ac:dyDescent="0.35">
      <c r="A17" s="207"/>
      <c r="B17" s="63">
        <v>14</v>
      </c>
      <c r="C17" s="134" t="s">
        <v>834</v>
      </c>
      <c r="D17" s="117" t="s">
        <v>738</v>
      </c>
      <c r="E17" s="109" t="s">
        <v>854</v>
      </c>
      <c r="F17" s="65" t="s">
        <v>836</v>
      </c>
      <c r="G17" s="63" t="s">
        <v>837</v>
      </c>
      <c r="H17" s="66">
        <v>1</v>
      </c>
      <c r="I17" s="67"/>
      <c r="J17" s="68"/>
      <c r="K17" s="68"/>
      <c r="L17" s="68"/>
      <c r="M17" s="67" t="s">
        <v>77</v>
      </c>
      <c r="N17" s="68"/>
    </row>
    <row r="18" spans="1:14" s="8" customFormat="1" ht="51" customHeight="1" x14ac:dyDescent="0.35">
      <c r="A18" s="207"/>
      <c r="B18" s="63">
        <v>15</v>
      </c>
      <c r="C18" s="134" t="s">
        <v>834</v>
      </c>
      <c r="D18" s="117" t="s">
        <v>96</v>
      </c>
      <c r="E18" s="159" t="s">
        <v>855</v>
      </c>
      <c r="F18" s="65" t="s">
        <v>856</v>
      </c>
      <c r="G18" s="63" t="s">
        <v>837</v>
      </c>
      <c r="H18" s="66">
        <v>1</v>
      </c>
      <c r="I18" s="67"/>
      <c r="J18" s="68"/>
      <c r="K18" s="68"/>
      <c r="L18" s="68"/>
      <c r="M18" s="67" t="s">
        <v>77</v>
      </c>
      <c r="N18" s="68"/>
    </row>
    <row r="19" spans="1:14" s="8" customFormat="1" ht="229" customHeight="1" x14ac:dyDescent="0.35">
      <c r="A19" s="207"/>
      <c r="B19" s="228">
        <v>16</v>
      </c>
      <c r="C19" s="248" t="s">
        <v>857</v>
      </c>
      <c r="D19" s="230" t="s">
        <v>743</v>
      </c>
      <c r="E19" s="160" t="s">
        <v>858</v>
      </c>
      <c r="F19" s="231" t="s">
        <v>836</v>
      </c>
      <c r="G19" s="228" t="s">
        <v>837</v>
      </c>
      <c r="H19" s="229">
        <v>1</v>
      </c>
      <c r="I19" s="233"/>
      <c r="J19" s="234"/>
      <c r="K19" s="234"/>
      <c r="L19" s="234"/>
      <c r="M19" s="233" t="s">
        <v>77</v>
      </c>
      <c r="N19" s="234"/>
    </row>
    <row r="20" spans="1:14" s="8" customFormat="1" ht="62.5" customHeight="1" x14ac:dyDescent="0.35">
      <c r="A20" s="207"/>
      <c r="B20" s="228"/>
      <c r="C20" s="248"/>
      <c r="D20" s="230"/>
      <c r="E20" s="160" t="s">
        <v>859</v>
      </c>
      <c r="F20" s="231"/>
      <c r="G20" s="228"/>
      <c r="H20" s="229"/>
      <c r="I20" s="233"/>
      <c r="J20" s="234"/>
      <c r="K20" s="234"/>
      <c r="L20" s="234"/>
      <c r="M20" s="233"/>
      <c r="N20" s="234"/>
    </row>
    <row r="21" spans="1:14" s="8" customFormat="1" ht="102.65" customHeight="1" x14ac:dyDescent="0.35">
      <c r="A21" s="207"/>
      <c r="B21" s="63">
        <v>17</v>
      </c>
      <c r="C21" s="134" t="s">
        <v>834</v>
      </c>
      <c r="D21" s="117" t="s">
        <v>563</v>
      </c>
      <c r="E21" s="109" t="s">
        <v>860</v>
      </c>
      <c r="F21" s="65" t="s">
        <v>836</v>
      </c>
      <c r="G21" s="63" t="s">
        <v>837</v>
      </c>
      <c r="H21" s="66">
        <v>1</v>
      </c>
      <c r="I21" s="67"/>
      <c r="J21" s="68"/>
      <c r="K21" s="68"/>
      <c r="L21" s="68"/>
      <c r="M21" s="67" t="s">
        <v>77</v>
      </c>
      <c r="N21" s="68"/>
    </row>
    <row r="22" spans="1:14" s="8" customFormat="1" ht="52" customHeight="1" x14ac:dyDescent="0.35">
      <c r="A22" s="207"/>
      <c r="B22" s="63">
        <v>18</v>
      </c>
      <c r="C22" s="134" t="s">
        <v>834</v>
      </c>
      <c r="D22" s="117" t="s">
        <v>99</v>
      </c>
      <c r="E22" s="109" t="s">
        <v>861</v>
      </c>
      <c r="F22" s="65" t="s">
        <v>836</v>
      </c>
      <c r="G22" s="63" t="s">
        <v>837</v>
      </c>
      <c r="H22" s="66">
        <v>1</v>
      </c>
      <c r="I22" s="67"/>
      <c r="J22" s="68"/>
      <c r="K22" s="68"/>
      <c r="L22" s="68"/>
      <c r="M22" s="67" t="s">
        <v>77</v>
      </c>
      <c r="N22" s="68"/>
    </row>
    <row r="23" spans="1:14" s="8" customFormat="1" ht="120.65" customHeight="1" x14ac:dyDescent="0.35">
      <c r="A23" s="207"/>
      <c r="B23" s="63">
        <v>19</v>
      </c>
      <c r="C23" s="134" t="s">
        <v>834</v>
      </c>
      <c r="D23" s="117" t="s">
        <v>567</v>
      </c>
      <c r="E23" s="109" t="s">
        <v>862</v>
      </c>
      <c r="F23" s="65" t="s">
        <v>836</v>
      </c>
      <c r="G23" s="63" t="s">
        <v>837</v>
      </c>
      <c r="H23" s="66">
        <v>1</v>
      </c>
      <c r="I23" s="67"/>
      <c r="J23" s="68"/>
      <c r="K23" s="68"/>
      <c r="L23" s="68"/>
      <c r="M23" s="67" t="s">
        <v>77</v>
      </c>
      <c r="N23" s="68"/>
    </row>
    <row r="24" spans="1:14" s="8" customFormat="1" ht="48" customHeight="1" x14ac:dyDescent="0.35">
      <c r="A24" s="207"/>
      <c r="B24" s="63">
        <v>20</v>
      </c>
      <c r="C24" s="134" t="s">
        <v>834</v>
      </c>
      <c r="D24" s="117" t="s">
        <v>102</v>
      </c>
      <c r="E24" s="109" t="s">
        <v>863</v>
      </c>
      <c r="F24" s="65" t="s">
        <v>836</v>
      </c>
      <c r="G24" s="63" t="s">
        <v>837</v>
      </c>
      <c r="H24" s="66">
        <v>1</v>
      </c>
      <c r="I24" s="67"/>
      <c r="J24" s="68"/>
      <c r="K24" s="68"/>
      <c r="L24" s="68"/>
      <c r="M24" s="67" t="s">
        <v>77</v>
      </c>
      <c r="N24" s="68"/>
    </row>
    <row r="25" spans="1:14" s="8" customFormat="1" ht="100" customHeight="1" x14ac:dyDescent="0.35">
      <c r="A25" s="207"/>
      <c r="B25" s="63">
        <v>21</v>
      </c>
      <c r="C25" s="134" t="s">
        <v>834</v>
      </c>
      <c r="D25" s="117" t="s">
        <v>551</v>
      </c>
      <c r="E25" s="109" t="s">
        <v>864</v>
      </c>
      <c r="F25" s="65" t="s">
        <v>836</v>
      </c>
      <c r="G25" s="63" t="s">
        <v>837</v>
      </c>
      <c r="H25" s="66">
        <v>1</v>
      </c>
      <c r="I25" s="67"/>
      <c r="J25" s="68"/>
      <c r="K25" s="68"/>
      <c r="L25" s="68"/>
      <c r="M25" s="67" t="s">
        <v>77</v>
      </c>
      <c r="N25" s="68"/>
    </row>
    <row r="26" spans="1:14" s="8" customFormat="1" ht="129" customHeight="1" x14ac:dyDescent="0.35">
      <c r="A26" s="207"/>
      <c r="B26" s="63">
        <v>22</v>
      </c>
      <c r="C26" s="134" t="s">
        <v>834</v>
      </c>
      <c r="D26" s="117" t="s">
        <v>271</v>
      </c>
      <c r="E26" s="109" t="s">
        <v>865</v>
      </c>
      <c r="F26" s="65" t="s">
        <v>836</v>
      </c>
      <c r="G26" s="63" t="s">
        <v>837</v>
      </c>
      <c r="H26" s="66">
        <v>1</v>
      </c>
      <c r="I26" s="67"/>
      <c r="J26" s="68"/>
      <c r="K26" s="68"/>
      <c r="L26" s="68"/>
      <c r="M26" s="67" t="s">
        <v>77</v>
      </c>
      <c r="N26" s="68"/>
    </row>
    <row r="27" spans="1:14" s="8" customFormat="1" ht="47.15" customHeight="1" x14ac:dyDescent="0.35">
      <c r="A27" s="207"/>
      <c r="B27" s="63">
        <v>23</v>
      </c>
      <c r="C27" s="134" t="s">
        <v>834</v>
      </c>
      <c r="D27" s="117" t="s">
        <v>810</v>
      </c>
      <c r="E27" s="109" t="s">
        <v>866</v>
      </c>
      <c r="F27" s="65" t="s">
        <v>836</v>
      </c>
      <c r="G27" s="63" t="s">
        <v>837</v>
      </c>
      <c r="H27" s="66">
        <v>1</v>
      </c>
      <c r="I27" s="67"/>
      <c r="J27" s="68"/>
      <c r="K27" s="68"/>
      <c r="L27" s="68"/>
      <c r="M27" s="67" t="s">
        <v>77</v>
      </c>
      <c r="N27" s="68"/>
    </row>
    <row r="28" spans="1:14" s="8" customFormat="1" ht="105.65" customHeight="1" x14ac:dyDescent="0.35">
      <c r="A28" s="207"/>
      <c r="B28" s="63">
        <v>24</v>
      </c>
      <c r="C28" s="134" t="s">
        <v>834</v>
      </c>
      <c r="D28" s="117" t="s">
        <v>867</v>
      </c>
      <c r="E28" s="109" t="s">
        <v>868</v>
      </c>
      <c r="F28" s="65" t="s">
        <v>836</v>
      </c>
      <c r="G28" s="63" t="s">
        <v>837</v>
      </c>
      <c r="H28" s="66">
        <v>1</v>
      </c>
      <c r="I28" s="67"/>
      <c r="J28" s="68"/>
      <c r="K28" s="68"/>
      <c r="L28" s="68"/>
      <c r="M28" s="67" t="s">
        <v>77</v>
      </c>
      <c r="N28" s="68"/>
    </row>
    <row r="29" spans="1:14" ht="269.5" customHeight="1" x14ac:dyDescent="0.3">
      <c r="B29" s="63">
        <v>25</v>
      </c>
      <c r="C29" s="134" t="s">
        <v>834</v>
      </c>
      <c r="D29" s="117" t="s">
        <v>869</v>
      </c>
      <c r="E29" s="109" t="s">
        <v>870</v>
      </c>
      <c r="F29" s="145" t="s">
        <v>836</v>
      </c>
      <c r="G29" s="145" t="s">
        <v>837</v>
      </c>
      <c r="H29" s="66">
        <v>1</v>
      </c>
      <c r="I29" s="126"/>
      <c r="J29" s="126"/>
      <c r="K29" s="126"/>
      <c r="L29" s="126"/>
      <c r="M29" s="145" t="s">
        <v>77</v>
      </c>
      <c r="N29" s="126"/>
    </row>
    <row r="30" spans="1:14" ht="77.5" customHeight="1" x14ac:dyDescent="0.3">
      <c r="B30" s="63">
        <v>26</v>
      </c>
      <c r="C30" s="134" t="s">
        <v>834</v>
      </c>
      <c r="D30" s="117" t="s">
        <v>871</v>
      </c>
      <c r="E30" s="109" t="s">
        <v>872</v>
      </c>
      <c r="F30" s="145" t="s">
        <v>836</v>
      </c>
      <c r="G30" s="145" t="s">
        <v>837</v>
      </c>
      <c r="H30" s="66">
        <v>1</v>
      </c>
      <c r="I30" s="126"/>
      <c r="J30" s="126"/>
      <c r="K30" s="126"/>
      <c r="L30" s="126"/>
      <c r="M30" s="145" t="s">
        <v>77</v>
      </c>
      <c r="N30" s="126"/>
    </row>
    <row r="31" spans="1:14" ht="46" customHeight="1" x14ac:dyDescent="0.3">
      <c r="B31" s="63">
        <v>27</v>
      </c>
      <c r="C31" s="134" t="s">
        <v>834</v>
      </c>
      <c r="D31" s="117" t="s">
        <v>873</v>
      </c>
      <c r="E31" s="109" t="s">
        <v>874</v>
      </c>
      <c r="F31" s="146" t="s">
        <v>875</v>
      </c>
      <c r="G31" s="145" t="s">
        <v>245</v>
      </c>
      <c r="H31" s="66">
        <v>1</v>
      </c>
      <c r="I31" s="126"/>
      <c r="J31" s="126"/>
      <c r="K31" s="126"/>
      <c r="L31" s="126"/>
      <c r="M31" s="145" t="s">
        <v>77</v>
      </c>
      <c r="N31" s="126"/>
    </row>
    <row r="32" spans="1:14" ht="146.5" customHeight="1" x14ac:dyDescent="0.3">
      <c r="B32" s="63">
        <v>28</v>
      </c>
      <c r="C32" s="134" t="s">
        <v>834</v>
      </c>
      <c r="D32" s="117" t="s">
        <v>876</v>
      </c>
      <c r="E32" s="109" t="s">
        <v>877</v>
      </c>
      <c r="F32" s="145" t="s">
        <v>836</v>
      </c>
      <c r="G32" s="145" t="s">
        <v>837</v>
      </c>
      <c r="H32" s="66">
        <v>1</v>
      </c>
      <c r="I32" s="126"/>
      <c r="J32" s="126"/>
      <c r="K32" s="126"/>
      <c r="L32" s="126"/>
      <c r="M32" s="145" t="s">
        <v>77</v>
      </c>
      <c r="N32" s="126"/>
    </row>
    <row r="33" spans="6:8" ht="57" customHeight="1" x14ac:dyDescent="0.3">
      <c r="F33" s="209" t="s">
        <v>233</v>
      </c>
      <c r="G33" s="209"/>
      <c r="H33" s="84">
        <f>AVERAGE(H4:H28)</f>
        <v>1</v>
      </c>
    </row>
  </sheetData>
  <autoFilter ref="B3:N28" xr:uid="{00000000-0009-0000-0000-00001F000000}"/>
  <mergeCells count="14">
    <mergeCell ref="N19:N20"/>
    <mergeCell ref="H19:H20"/>
    <mergeCell ref="I19:I20"/>
    <mergeCell ref="J19:J20"/>
    <mergeCell ref="K19:K20"/>
    <mergeCell ref="L19:L20"/>
    <mergeCell ref="M19:M20"/>
    <mergeCell ref="D19:D20"/>
    <mergeCell ref="C19:C20"/>
    <mergeCell ref="F19:F20"/>
    <mergeCell ref="G19:G20"/>
    <mergeCell ref="A1:A1048576"/>
    <mergeCell ref="B19:B20"/>
    <mergeCell ref="F33:G33"/>
  </mergeCells>
  <conditionalFormatting sqref="H4:H19 H21:H32">
    <cfRule type="cellIs" dxfId="150" priority="1" operator="between">
      <formula>0.4</formula>
      <formula>0.7</formula>
    </cfRule>
  </conditionalFormatting>
  <conditionalFormatting sqref="H4:H19 H21:H33">
    <cfRule type="cellIs" dxfId="149" priority="5" operator="equal">
      <formula>"NA"</formula>
    </cfRule>
    <cfRule type="cellIs" dxfId="148" priority="6" operator="between">
      <formula>0</formula>
      <formula>0.39</formula>
    </cfRule>
    <cfRule type="cellIs" dxfId="147" priority="7" operator="between">
      <formula>0.9</formula>
      <formula>1</formula>
    </cfRule>
  </conditionalFormatting>
  <conditionalFormatting sqref="M4:M19 M21:M28">
    <cfRule type="cellIs" dxfId="146" priority="2" operator="equal">
      <formula>"NA"</formula>
    </cfRule>
    <cfRule type="cellIs" dxfId="145" priority="3" operator="equal">
      <formula>0</formula>
    </cfRule>
    <cfRule type="cellIs" dxfId="144" priority="4" operator="equal">
      <formula>1</formula>
    </cfRule>
  </conditionalFormatting>
  <pageMargins left="0.25" right="0.25" top="0.75" bottom="0.75" header="0.3" footer="0.3"/>
  <pageSetup scale="34" orientation="landscape" r:id="rId1"/>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33"/>
  <sheetViews>
    <sheetView zoomScale="50" zoomScaleNormal="50" zoomScaleSheetLayoutView="100" workbookViewId="0">
      <selection activeCell="H10" sqref="H10"/>
    </sheetView>
  </sheetViews>
  <sheetFormatPr baseColWidth="10" defaultColWidth="10.81640625" defaultRowHeight="14" x14ac:dyDescent="0.3"/>
  <cols>
    <col min="1" max="1" width="5.726562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1796875" style="6" customWidth="1"/>
    <col min="9" max="9" width="21" style="6" customWidth="1"/>
    <col min="10" max="10" width="24.54296875" style="6" customWidth="1"/>
    <col min="11" max="11" width="18.1796875" style="6" customWidth="1"/>
    <col min="12" max="12" width="13.453125" style="6" customWidth="1"/>
    <col min="13" max="13" width="32.7265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70.5" customHeight="1" x14ac:dyDescent="0.35">
      <c r="A4" s="207"/>
      <c r="B4" s="63">
        <v>1</v>
      </c>
      <c r="C4" s="129" t="s">
        <v>878</v>
      </c>
      <c r="D4" s="117" t="s">
        <v>258</v>
      </c>
      <c r="E4" s="109" t="s">
        <v>879</v>
      </c>
      <c r="F4" s="65" t="s">
        <v>119</v>
      </c>
      <c r="G4" s="63" t="s">
        <v>76</v>
      </c>
      <c r="H4" s="66">
        <v>1</v>
      </c>
      <c r="I4" s="67"/>
      <c r="J4" s="68"/>
      <c r="K4" s="68"/>
      <c r="L4" s="68"/>
      <c r="M4" s="67" t="s">
        <v>77</v>
      </c>
      <c r="N4" s="68"/>
    </row>
    <row r="5" spans="1:14" s="8" customFormat="1" ht="64" customHeight="1" x14ac:dyDescent="0.3">
      <c r="A5" s="207"/>
      <c r="B5" s="6"/>
      <c r="C5" s="6"/>
      <c r="D5" s="6"/>
      <c r="E5" s="30"/>
      <c r="F5" s="209" t="s">
        <v>233</v>
      </c>
      <c r="G5" s="209"/>
      <c r="H5" s="84">
        <f>AVERAGE(H4:H4)</f>
        <v>1</v>
      </c>
      <c r="I5" s="6"/>
      <c r="J5" s="6"/>
      <c r="K5" s="6"/>
      <c r="L5" s="6"/>
      <c r="M5" s="6"/>
      <c r="N5" s="6"/>
    </row>
    <row r="6" spans="1:14" s="8" customFormat="1" x14ac:dyDescent="0.3">
      <c r="A6" s="207"/>
      <c r="B6" s="6"/>
      <c r="C6" s="6"/>
      <c r="D6" s="6"/>
      <c r="E6" s="30"/>
      <c r="F6" s="6"/>
      <c r="G6" s="6"/>
      <c r="H6" s="6"/>
      <c r="I6" s="6"/>
      <c r="J6" s="6"/>
      <c r="K6" s="6"/>
      <c r="L6" s="6"/>
      <c r="M6" s="6"/>
      <c r="N6" s="6"/>
    </row>
    <row r="7" spans="1:14" s="8" customFormat="1" x14ac:dyDescent="0.3">
      <c r="A7" s="207"/>
      <c r="B7" s="6"/>
      <c r="C7" s="6"/>
      <c r="D7" s="6"/>
      <c r="E7" s="30"/>
      <c r="F7" s="6"/>
      <c r="G7" s="6"/>
      <c r="H7" s="6"/>
      <c r="I7" s="6"/>
      <c r="J7" s="6"/>
      <c r="K7" s="6"/>
      <c r="L7" s="6"/>
      <c r="M7" s="6"/>
      <c r="N7" s="6"/>
    </row>
    <row r="8" spans="1:14" s="8" customFormat="1" x14ac:dyDescent="0.3">
      <c r="A8" s="207"/>
      <c r="B8" s="6"/>
      <c r="C8" s="6"/>
      <c r="D8" s="6"/>
      <c r="E8" s="30"/>
      <c r="F8" s="6"/>
      <c r="G8" s="6"/>
      <c r="H8" s="6"/>
      <c r="I8" s="6"/>
      <c r="J8" s="6"/>
      <c r="K8" s="6"/>
      <c r="L8" s="6"/>
      <c r="M8" s="6"/>
      <c r="N8" s="6"/>
    </row>
    <row r="9" spans="1:14" s="8" customFormat="1" x14ac:dyDescent="0.3">
      <c r="A9" s="207"/>
      <c r="B9" s="6"/>
      <c r="C9" s="6"/>
      <c r="D9" s="6"/>
      <c r="E9" s="30"/>
      <c r="F9" s="6"/>
      <c r="G9" s="6"/>
      <c r="H9" s="6"/>
      <c r="I9" s="6"/>
      <c r="J9" s="6"/>
      <c r="K9" s="6"/>
      <c r="L9" s="6"/>
      <c r="M9" s="6"/>
      <c r="N9" s="6"/>
    </row>
    <row r="10" spans="1:14" s="8" customFormat="1" x14ac:dyDescent="0.3">
      <c r="A10" s="207"/>
      <c r="B10" s="6"/>
      <c r="C10" s="6"/>
      <c r="D10" s="6"/>
      <c r="E10" s="30"/>
      <c r="F10" s="6"/>
      <c r="G10" s="6"/>
      <c r="H10" s="6"/>
      <c r="I10" s="6"/>
      <c r="J10" s="6"/>
      <c r="K10" s="6"/>
      <c r="L10" s="6"/>
      <c r="M10" s="6"/>
      <c r="N10" s="6"/>
    </row>
    <row r="11" spans="1:14" s="8" customFormat="1" x14ac:dyDescent="0.3">
      <c r="A11" s="207"/>
      <c r="B11" s="6"/>
      <c r="C11" s="6"/>
      <c r="D11" s="6"/>
      <c r="E11" s="30"/>
      <c r="F11" s="6"/>
      <c r="G11" s="6"/>
      <c r="H11" s="6"/>
      <c r="I11" s="6"/>
      <c r="J11" s="6"/>
      <c r="K11" s="6"/>
      <c r="L11" s="6"/>
      <c r="M11" s="6"/>
      <c r="N11" s="6"/>
    </row>
    <row r="12" spans="1:14" s="8" customFormat="1" x14ac:dyDescent="0.3">
      <c r="A12" s="207"/>
      <c r="B12" s="6"/>
      <c r="C12" s="6"/>
      <c r="D12" s="6"/>
      <c r="E12" s="30"/>
      <c r="F12" s="6"/>
      <c r="G12" s="6"/>
      <c r="H12" s="6"/>
      <c r="I12" s="6"/>
      <c r="J12" s="6"/>
      <c r="K12" s="6"/>
      <c r="L12" s="6"/>
      <c r="M12" s="6"/>
      <c r="N12" s="6"/>
    </row>
    <row r="13" spans="1:14" s="8" customFormat="1" x14ac:dyDescent="0.3">
      <c r="A13" s="207"/>
      <c r="B13" s="6"/>
      <c r="C13" s="6"/>
      <c r="D13" s="6"/>
      <c r="E13" s="30"/>
      <c r="F13" s="6"/>
      <c r="G13" s="6"/>
      <c r="H13" s="6"/>
      <c r="I13" s="6"/>
      <c r="J13" s="6"/>
      <c r="K13" s="6"/>
      <c r="L13" s="6"/>
      <c r="M13" s="6"/>
      <c r="N13" s="6"/>
    </row>
    <row r="14" spans="1:14" s="8" customFormat="1" ht="204.75" customHeight="1" x14ac:dyDescent="0.3">
      <c r="A14" s="207"/>
      <c r="B14" s="6"/>
      <c r="C14" s="6"/>
      <c r="D14" s="6"/>
      <c r="E14" s="30"/>
      <c r="F14" s="6"/>
      <c r="G14" s="6"/>
      <c r="H14" s="6"/>
      <c r="I14" s="6"/>
      <c r="J14" s="6"/>
      <c r="K14" s="6"/>
      <c r="L14" s="6"/>
      <c r="M14" s="6"/>
      <c r="N14" s="6"/>
    </row>
    <row r="15" spans="1:14" s="8" customFormat="1" x14ac:dyDescent="0.3">
      <c r="A15" s="207"/>
      <c r="B15" s="6"/>
      <c r="C15" s="6"/>
      <c r="D15" s="6"/>
      <c r="E15" s="30"/>
      <c r="F15" s="6"/>
      <c r="G15" s="6"/>
      <c r="H15" s="6"/>
      <c r="I15" s="6"/>
      <c r="J15" s="6"/>
      <c r="K15" s="6"/>
      <c r="L15" s="6"/>
      <c r="M15" s="6"/>
      <c r="N15" s="6"/>
    </row>
    <row r="16" spans="1:14" s="8" customFormat="1" x14ac:dyDescent="0.3">
      <c r="A16" s="207"/>
      <c r="B16" s="6"/>
      <c r="C16" s="6"/>
      <c r="D16" s="6"/>
      <c r="E16" s="30"/>
      <c r="F16" s="6"/>
      <c r="G16" s="6"/>
      <c r="H16" s="6"/>
      <c r="I16" s="6"/>
      <c r="J16" s="6"/>
      <c r="K16" s="6"/>
      <c r="L16" s="6"/>
      <c r="M16" s="6"/>
      <c r="N16" s="6"/>
    </row>
    <row r="17" spans="1:14" s="8" customFormat="1" x14ac:dyDescent="0.3">
      <c r="A17" s="207"/>
      <c r="B17" s="6"/>
      <c r="C17" s="6"/>
      <c r="D17" s="6"/>
      <c r="E17" s="30"/>
      <c r="F17" s="6"/>
      <c r="G17" s="6"/>
      <c r="H17" s="6"/>
      <c r="I17" s="6"/>
      <c r="J17" s="6"/>
      <c r="K17" s="6"/>
      <c r="L17" s="6"/>
      <c r="M17" s="6"/>
      <c r="N17" s="6"/>
    </row>
    <row r="18" spans="1:14" s="8" customFormat="1" x14ac:dyDescent="0.3">
      <c r="A18" s="207"/>
      <c r="B18" s="6"/>
      <c r="C18" s="6"/>
      <c r="D18" s="6"/>
      <c r="E18" s="30"/>
      <c r="F18" s="6"/>
      <c r="G18" s="6"/>
      <c r="H18" s="6"/>
      <c r="I18" s="6"/>
      <c r="J18" s="6"/>
      <c r="K18" s="6"/>
      <c r="L18" s="6"/>
      <c r="M18" s="6"/>
      <c r="N18" s="6"/>
    </row>
    <row r="19" spans="1:14" s="8" customFormat="1" ht="229" customHeight="1" x14ac:dyDescent="0.3">
      <c r="A19" s="207"/>
      <c r="B19" s="6"/>
      <c r="C19" s="6"/>
      <c r="D19" s="6"/>
      <c r="E19" s="30"/>
      <c r="F19" s="6"/>
      <c r="G19" s="6"/>
      <c r="H19" s="6"/>
      <c r="I19" s="6"/>
      <c r="J19" s="6"/>
      <c r="K19" s="6"/>
      <c r="L19" s="6"/>
      <c r="M19" s="6"/>
      <c r="N19" s="6"/>
    </row>
    <row r="20" spans="1:14" s="8" customFormat="1" ht="58.5" customHeight="1" x14ac:dyDescent="0.3">
      <c r="A20" s="207"/>
      <c r="B20" s="6"/>
      <c r="C20" s="6"/>
      <c r="D20" s="6"/>
      <c r="E20" s="30"/>
      <c r="F20" s="6"/>
      <c r="G20" s="6"/>
      <c r="H20" s="6"/>
      <c r="I20" s="6"/>
      <c r="J20" s="6"/>
      <c r="K20" s="6"/>
      <c r="L20" s="6"/>
      <c r="M20" s="6"/>
      <c r="N20" s="6"/>
    </row>
    <row r="21" spans="1:14" s="8" customFormat="1" x14ac:dyDescent="0.3">
      <c r="A21" s="207"/>
      <c r="B21" s="6"/>
      <c r="C21" s="6"/>
      <c r="D21" s="6"/>
      <c r="E21" s="30"/>
      <c r="F21" s="6"/>
      <c r="G21" s="6"/>
      <c r="H21" s="6"/>
      <c r="I21" s="6"/>
      <c r="J21" s="6"/>
      <c r="K21" s="6"/>
      <c r="L21" s="6"/>
      <c r="M21" s="6"/>
      <c r="N21" s="6"/>
    </row>
    <row r="22" spans="1:14" s="8" customFormat="1" x14ac:dyDescent="0.3">
      <c r="A22" s="207"/>
      <c r="B22" s="6"/>
      <c r="C22" s="6"/>
      <c r="D22" s="6"/>
      <c r="E22" s="30"/>
      <c r="F22" s="6"/>
      <c r="G22" s="6"/>
      <c r="H22" s="6"/>
      <c r="I22" s="6"/>
      <c r="J22" s="6"/>
      <c r="K22" s="6"/>
      <c r="L22" s="6"/>
      <c r="M22" s="6"/>
      <c r="N22" s="6"/>
    </row>
    <row r="23" spans="1:14" s="8" customFormat="1" x14ac:dyDescent="0.3">
      <c r="A23" s="207"/>
      <c r="B23" s="6"/>
      <c r="C23" s="6"/>
      <c r="D23" s="6"/>
      <c r="E23" s="30"/>
      <c r="F23" s="6"/>
      <c r="G23" s="6"/>
      <c r="H23" s="6"/>
      <c r="I23" s="6"/>
      <c r="J23" s="6"/>
      <c r="K23" s="6"/>
      <c r="L23" s="6"/>
      <c r="M23" s="6"/>
      <c r="N23" s="6"/>
    </row>
    <row r="24" spans="1:14" s="8" customFormat="1" x14ac:dyDescent="0.3">
      <c r="A24" s="207"/>
      <c r="B24" s="6"/>
      <c r="C24" s="6"/>
      <c r="D24" s="6"/>
      <c r="E24" s="30"/>
      <c r="F24" s="6"/>
      <c r="G24" s="6"/>
      <c r="H24" s="6"/>
      <c r="I24" s="6"/>
      <c r="J24" s="6"/>
      <c r="K24" s="6"/>
      <c r="L24" s="6"/>
      <c r="M24" s="6"/>
      <c r="N24" s="6"/>
    </row>
    <row r="25" spans="1:14" s="8" customFormat="1" x14ac:dyDescent="0.3">
      <c r="A25" s="207"/>
      <c r="B25" s="6"/>
      <c r="C25" s="6"/>
      <c r="D25" s="6"/>
      <c r="E25" s="30"/>
      <c r="F25" s="6"/>
      <c r="G25" s="6"/>
      <c r="H25" s="6"/>
      <c r="I25" s="6"/>
      <c r="J25" s="6"/>
      <c r="K25" s="6"/>
      <c r="L25" s="6"/>
      <c r="M25" s="6"/>
      <c r="N25" s="6"/>
    </row>
    <row r="26" spans="1:14" s="8" customFormat="1" x14ac:dyDescent="0.3">
      <c r="A26" s="207"/>
      <c r="B26" s="6"/>
      <c r="C26" s="6"/>
      <c r="D26" s="6"/>
      <c r="E26" s="30"/>
      <c r="F26" s="6"/>
      <c r="G26" s="6"/>
      <c r="H26" s="6"/>
      <c r="I26" s="6"/>
      <c r="J26" s="6"/>
      <c r="K26" s="6"/>
      <c r="L26" s="6"/>
      <c r="M26" s="6"/>
      <c r="N26" s="6"/>
    </row>
    <row r="27" spans="1:14" s="8" customFormat="1" x14ac:dyDescent="0.3">
      <c r="A27" s="207"/>
      <c r="B27" s="6"/>
      <c r="C27" s="6"/>
      <c r="D27" s="6"/>
      <c r="E27" s="30"/>
      <c r="F27" s="6"/>
      <c r="G27" s="6"/>
      <c r="H27" s="6"/>
      <c r="I27" s="6"/>
      <c r="J27" s="6"/>
      <c r="K27" s="6"/>
      <c r="L27" s="6"/>
      <c r="M27" s="6"/>
      <c r="N27" s="6"/>
    </row>
    <row r="28" spans="1:14" s="8" customFormat="1" x14ac:dyDescent="0.3">
      <c r="A28" s="207"/>
      <c r="B28" s="6"/>
      <c r="C28" s="6"/>
      <c r="D28" s="6"/>
      <c r="E28" s="30"/>
      <c r="F28" s="6"/>
      <c r="G28" s="6"/>
      <c r="H28" s="6"/>
      <c r="I28" s="6"/>
      <c r="J28" s="6"/>
      <c r="K28" s="6"/>
      <c r="L28" s="6"/>
      <c r="M28" s="6"/>
      <c r="N28" s="6"/>
    </row>
    <row r="33" ht="57" customHeight="1" x14ac:dyDescent="0.3"/>
  </sheetData>
  <autoFilter ref="B3:N4" xr:uid="{00000000-0009-0000-0000-000020000000}"/>
  <mergeCells count="2">
    <mergeCell ref="F5:G5"/>
    <mergeCell ref="A1:A1048576"/>
  </mergeCells>
  <conditionalFormatting sqref="H4">
    <cfRule type="cellIs" dxfId="143" priority="1" operator="between">
      <formula>0.4</formula>
      <formula>0.7</formula>
    </cfRule>
  </conditionalFormatting>
  <conditionalFormatting sqref="H4:H5">
    <cfRule type="cellIs" dxfId="142" priority="5" operator="equal">
      <formula>"NA"</formula>
    </cfRule>
    <cfRule type="cellIs" dxfId="141" priority="6" operator="between">
      <formula>0</formula>
      <formula>0.39</formula>
    </cfRule>
    <cfRule type="cellIs" dxfId="140" priority="7" operator="between">
      <formula>0.9</formula>
      <formula>1</formula>
    </cfRule>
  </conditionalFormatting>
  <conditionalFormatting sqref="M4">
    <cfRule type="cellIs" dxfId="139" priority="2" operator="equal">
      <formula>"NA"</formula>
    </cfRule>
    <cfRule type="cellIs" dxfId="138" priority="3" operator="equal">
      <formula>0</formula>
    </cfRule>
    <cfRule type="cellIs" dxfId="137" priority="4" operator="equal">
      <formula>1</formula>
    </cfRule>
  </conditionalFormatting>
  <pageMargins left="0.25" right="0.25" top="0.75" bottom="0.75" header="0.3" footer="0.3"/>
  <pageSetup scale="34" orientation="landscape" r:id="rId1"/>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5"/>
  <sheetViews>
    <sheetView zoomScale="50" zoomScaleNormal="50" zoomScaleSheetLayoutView="100" workbookViewId="0">
      <selection activeCell="B3" sqref="B3:N3"/>
    </sheetView>
  </sheetViews>
  <sheetFormatPr baseColWidth="10" defaultColWidth="10.81640625" defaultRowHeight="14" x14ac:dyDescent="0.3"/>
  <cols>
    <col min="1" max="1" width="5" style="207" customWidth="1"/>
    <col min="2" max="2" width="7"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2.726562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74.5" customHeight="1" x14ac:dyDescent="0.35">
      <c r="A4" s="207"/>
      <c r="B4" s="63">
        <v>1</v>
      </c>
      <c r="C4" s="63" t="s">
        <v>880</v>
      </c>
      <c r="D4" s="117" t="s">
        <v>258</v>
      </c>
      <c r="E4" s="136" t="s">
        <v>881</v>
      </c>
      <c r="F4" s="143" t="s">
        <v>882</v>
      </c>
      <c r="G4" s="63" t="s">
        <v>883</v>
      </c>
      <c r="H4" s="66">
        <v>1</v>
      </c>
      <c r="I4" s="67"/>
      <c r="J4" s="68"/>
      <c r="K4" s="68"/>
      <c r="L4" s="68"/>
      <c r="M4" s="67" t="s">
        <v>77</v>
      </c>
      <c r="N4" s="68"/>
    </row>
    <row r="5" spans="1:14" ht="57" customHeight="1" x14ac:dyDescent="0.3">
      <c r="F5" s="209" t="s">
        <v>233</v>
      </c>
      <c r="G5" s="209"/>
      <c r="H5" s="84">
        <f>AVERAGE(H4:H4)</f>
        <v>1</v>
      </c>
    </row>
  </sheetData>
  <autoFilter ref="B3:N5" xr:uid="{00000000-0009-0000-0000-000021000000}"/>
  <mergeCells count="2">
    <mergeCell ref="A1:A1048576"/>
    <mergeCell ref="F5:G5"/>
  </mergeCells>
  <conditionalFormatting sqref="H4">
    <cfRule type="cellIs" dxfId="136" priority="1" operator="between">
      <formula>0.4</formula>
      <formula>0.7</formula>
    </cfRule>
  </conditionalFormatting>
  <conditionalFormatting sqref="H4:H5">
    <cfRule type="cellIs" dxfId="135" priority="5" operator="equal">
      <formula>"NA"</formula>
    </cfRule>
    <cfRule type="cellIs" dxfId="134" priority="6" operator="between">
      <formula>0</formula>
      <formula>0.39</formula>
    </cfRule>
    <cfRule type="cellIs" dxfId="133" priority="7" operator="between">
      <formula>0.9</formula>
      <formula>1</formula>
    </cfRule>
  </conditionalFormatting>
  <conditionalFormatting sqref="M4">
    <cfRule type="cellIs" dxfId="132" priority="2" operator="equal">
      <formula>"NA"</formula>
    </cfRule>
    <cfRule type="cellIs" dxfId="131" priority="3" operator="equal">
      <formula>0</formula>
    </cfRule>
    <cfRule type="cellIs" dxfId="130" priority="4" operator="equal">
      <formula>1</formula>
    </cfRule>
  </conditionalFormatting>
  <pageMargins left="0.25" right="0.25" top="0.75" bottom="0.75" header="0.3" footer="0.3"/>
  <pageSetup scale="34" orientation="landscape" r:id="rId1"/>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25"/>
  <sheetViews>
    <sheetView topLeftCell="D1" zoomScale="50" zoomScaleNormal="50" zoomScaleSheetLayoutView="100" workbookViewId="0">
      <pane ySplit="3" topLeftCell="A19" activePane="bottomLeft" state="frozen"/>
      <selection pane="bottomLeft" activeCell="B3" sqref="B3:N3"/>
    </sheetView>
  </sheetViews>
  <sheetFormatPr baseColWidth="10" defaultColWidth="10.81640625" defaultRowHeight="14" x14ac:dyDescent="0.3"/>
  <cols>
    <col min="1" max="1" width="4.7265625" style="6" customWidth="1"/>
    <col min="2" max="2" width="7.81640625" style="6" customWidth="1"/>
    <col min="3" max="3" width="27.81640625" style="6" customWidth="1"/>
    <col min="4" max="4" width="18.81640625" style="6" customWidth="1"/>
    <col min="5" max="5" width="78.453125" style="14" customWidth="1"/>
    <col min="6" max="6" width="24.453125" style="6" customWidth="1"/>
    <col min="7" max="7" width="29.453125" style="6" customWidth="1"/>
    <col min="8" max="8" width="32.726562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5" t="s">
        <v>64</v>
      </c>
      <c r="F3" s="274" t="s">
        <v>65</v>
      </c>
      <c r="G3" s="274" t="s">
        <v>66</v>
      </c>
      <c r="H3" s="274" t="s">
        <v>67</v>
      </c>
      <c r="I3" s="274" t="s">
        <v>68</v>
      </c>
      <c r="J3" s="274" t="s">
        <v>69</v>
      </c>
      <c r="K3" s="274" t="s">
        <v>70</v>
      </c>
      <c r="L3" s="274" t="s">
        <v>71</v>
      </c>
      <c r="M3" s="274" t="s">
        <v>67</v>
      </c>
      <c r="N3" s="274" t="s">
        <v>72</v>
      </c>
    </row>
    <row r="4" spans="2:14" s="8" customFormat="1" ht="114" customHeight="1" x14ac:dyDescent="0.35">
      <c r="B4" s="228">
        <v>1</v>
      </c>
      <c r="C4" s="228" t="s">
        <v>884</v>
      </c>
      <c r="D4" s="230" t="s">
        <v>81</v>
      </c>
      <c r="E4" s="140" t="s">
        <v>885</v>
      </c>
      <c r="F4" s="138" t="s">
        <v>886</v>
      </c>
      <c r="G4" s="63" t="s">
        <v>887</v>
      </c>
      <c r="H4" s="66">
        <v>1</v>
      </c>
      <c r="I4" s="67"/>
      <c r="J4" s="68"/>
      <c r="K4" s="68"/>
      <c r="L4" s="68"/>
      <c r="M4" s="67" t="s">
        <v>77</v>
      </c>
      <c r="N4" s="68"/>
    </row>
    <row r="5" spans="2:14" s="8" customFormat="1" ht="39.65" customHeight="1" x14ac:dyDescent="0.35">
      <c r="B5" s="228"/>
      <c r="C5" s="228"/>
      <c r="D5" s="230"/>
      <c r="E5" s="141" t="s">
        <v>888</v>
      </c>
      <c r="F5" s="138" t="s">
        <v>889</v>
      </c>
      <c r="G5" s="63" t="s">
        <v>887</v>
      </c>
      <c r="H5" s="66">
        <v>1</v>
      </c>
      <c r="I5" s="67"/>
      <c r="J5" s="68"/>
      <c r="K5" s="68"/>
      <c r="L5" s="68"/>
      <c r="M5" s="67" t="s">
        <v>77</v>
      </c>
      <c r="N5" s="68"/>
    </row>
    <row r="6" spans="2:14" s="8" customFormat="1" ht="54.65" customHeight="1" x14ac:dyDescent="0.35">
      <c r="B6" s="228"/>
      <c r="C6" s="228"/>
      <c r="D6" s="230"/>
      <c r="E6" s="141" t="s">
        <v>890</v>
      </c>
      <c r="F6" s="138" t="s">
        <v>891</v>
      </c>
      <c r="G6" s="63" t="s">
        <v>892</v>
      </c>
      <c r="H6" s="66">
        <v>1</v>
      </c>
      <c r="I6" s="67"/>
      <c r="J6" s="68"/>
      <c r="K6" s="68"/>
      <c r="L6" s="68"/>
      <c r="M6" s="67" t="s">
        <v>77</v>
      </c>
      <c r="N6" s="68"/>
    </row>
    <row r="7" spans="2:14" s="8" customFormat="1" ht="119.15" customHeight="1" x14ac:dyDescent="0.35">
      <c r="B7" s="228"/>
      <c r="C7" s="228"/>
      <c r="D7" s="230"/>
      <c r="E7" s="141" t="s">
        <v>893</v>
      </c>
      <c r="F7" s="138" t="s">
        <v>894</v>
      </c>
      <c r="G7" s="63" t="s">
        <v>895</v>
      </c>
      <c r="H7" s="66">
        <v>1</v>
      </c>
      <c r="I7" s="67"/>
      <c r="J7" s="68"/>
      <c r="K7" s="68"/>
      <c r="L7" s="68"/>
      <c r="M7" s="67" t="s">
        <v>77</v>
      </c>
      <c r="N7" s="68"/>
    </row>
    <row r="8" spans="2:14" s="8" customFormat="1" ht="93.65" customHeight="1" x14ac:dyDescent="0.35">
      <c r="B8" s="228"/>
      <c r="C8" s="228"/>
      <c r="D8" s="230"/>
      <c r="E8" s="141" t="s">
        <v>896</v>
      </c>
      <c r="F8" s="138" t="s">
        <v>897</v>
      </c>
      <c r="G8" s="63" t="s">
        <v>898</v>
      </c>
      <c r="H8" s="66">
        <v>1</v>
      </c>
      <c r="I8" s="67"/>
      <c r="J8" s="68"/>
      <c r="K8" s="68"/>
      <c r="L8" s="68"/>
      <c r="M8" s="67" t="s">
        <v>77</v>
      </c>
      <c r="N8" s="68"/>
    </row>
    <row r="9" spans="2:14" s="8" customFormat="1" ht="56.15" customHeight="1" x14ac:dyDescent="0.35">
      <c r="B9" s="228"/>
      <c r="C9" s="228"/>
      <c r="D9" s="230"/>
      <c r="E9" s="141" t="s">
        <v>899</v>
      </c>
      <c r="F9" s="138" t="s">
        <v>900</v>
      </c>
      <c r="G9" s="63" t="s">
        <v>901</v>
      </c>
      <c r="H9" s="66">
        <v>1</v>
      </c>
      <c r="I9" s="67"/>
      <c r="J9" s="68"/>
      <c r="K9" s="68"/>
      <c r="L9" s="68"/>
      <c r="M9" s="67" t="s">
        <v>77</v>
      </c>
      <c r="N9" s="68"/>
    </row>
    <row r="10" spans="2:14" s="8" customFormat="1" ht="57.65" customHeight="1" x14ac:dyDescent="0.35">
      <c r="B10" s="228"/>
      <c r="C10" s="228"/>
      <c r="D10" s="230"/>
      <c r="E10" s="141" t="s">
        <v>902</v>
      </c>
      <c r="F10" s="138" t="s">
        <v>903</v>
      </c>
      <c r="G10" s="65" t="s">
        <v>279</v>
      </c>
      <c r="H10" s="66">
        <v>1</v>
      </c>
      <c r="I10" s="67"/>
      <c r="J10" s="68"/>
      <c r="K10" s="68"/>
      <c r="L10" s="68"/>
      <c r="M10" s="67" t="s">
        <v>77</v>
      </c>
      <c r="N10" s="68"/>
    </row>
    <row r="11" spans="2:14" s="8" customFormat="1" ht="67.5" customHeight="1" x14ac:dyDescent="0.35">
      <c r="B11" s="228"/>
      <c r="C11" s="228"/>
      <c r="D11" s="230"/>
      <c r="E11" s="141" t="s">
        <v>904</v>
      </c>
      <c r="F11" s="138" t="s">
        <v>905</v>
      </c>
      <c r="G11" s="65" t="s">
        <v>906</v>
      </c>
      <c r="H11" s="66">
        <v>1</v>
      </c>
      <c r="I11" s="67"/>
      <c r="J11" s="68"/>
      <c r="K11" s="68"/>
      <c r="L11" s="68"/>
      <c r="M11" s="67" t="s">
        <v>77</v>
      </c>
      <c r="N11" s="68"/>
    </row>
    <row r="12" spans="2:14" s="8" customFormat="1" ht="30.65" customHeight="1" x14ac:dyDescent="0.35">
      <c r="B12" s="228"/>
      <c r="C12" s="228"/>
      <c r="D12" s="230"/>
      <c r="E12" s="141" t="s">
        <v>907</v>
      </c>
      <c r="F12" s="138" t="s">
        <v>119</v>
      </c>
      <c r="G12" s="63" t="s">
        <v>76</v>
      </c>
      <c r="H12" s="66">
        <v>1</v>
      </c>
      <c r="I12" s="67"/>
      <c r="J12" s="68"/>
      <c r="K12" s="68"/>
      <c r="L12" s="68"/>
      <c r="M12" s="67" t="s">
        <v>77</v>
      </c>
      <c r="N12" s="68"/>
    </row>
    <row r="13" spans="2:14" s="8" customFormat="1" ht="54.65" customHeight="1" x14ac:dyDescent="0.35">
      <c r="B13" s="228"/>
      <c r="C13" s="228"/>
      <c r="D13" s="230"/>
      <c r="E13" s="141" t="s">
        <v>908</v>
      </c>
      <c r="F13" s="138" t="s">
        <v>909</v>
      </c>
      <c r="G13" s="63" t="s">
        <v>245</v>
      </c>
      <c r="H13" s="66">
        <v>1</v>
      </c>
      <c r="I13" s="67"/>
      <c r="J13" s="68"/>
      <c r="K13" s="68"/>
      <c r="L13" s="68"/>
      <c r="M13" s="67" t="s">
        <v>77</v>
      </c>
      <c r="N13" s="68"/>
    </row>
    <row r="14" spans="2:14" s="8" customFormat="1" ht="42" customHeight="1" x14ac:dyDescent="0.35">
      <c r="B14" s="228"/>
      <c r="C14" s="228"/>
      <c r="D14" s="230"/>
      <c r="E14" s="142" t="s">
        <v>910</v>
      </c>
      <c r="F14" s="138" t="s">
        <v>911</v>
      </c>
      <c r="G14" s="63" t="s">
        <v>245</v>
      </c>
      <c r="H14" s="66">
        <v>1</v>
      </c>
      <c r="I14" s="67"/>
      <c r="J14" s="68"/>
      <c r="K14" s="68"/>
      <c r="L14" s="68"/>
      <c r="M14" s="67" t="s">
        <v>77</v>
      </c>
      <c r="N14" s="68"/>
    </row>
    <row r="15" spans="2:14" s="8" customFormat="1" ht="65" x14ac:dyDescent="0.35">
      <c r="B15" s="63">
        <v>2</v>
      </c>
      <c r="C15" s="129" t="s">
        <v>912</v>
      </c>
      <c r="D15" s="117" t="s">
        <v>559</v>
      </c>
      <c r="E15" s="139" t="s">
        <v>913</v>
      </c>
      <c r="F15" s="65" t="s">
        <v>914</v>
      </c>
      <c r="G15" s="63" t="s">
        <v>915</v>
      </c>
      <c r="H15" s="66">
        <v>1</v>
      </c>
      <c r="I15" s="67"/>
      <c r="J15" s="68"/>
      <c r="K15" s="68"/>
      <c r="L15" s="68"/>
      <c r="M15" s="67" t="s">
        <v>77</v>
      </c>
      <c r="N15" s="68"/>
    </row>
    <row r="16" spans="2:14" s="8" customFormat="1" ht="65" x14ac:dyDescent="0.35">
      <c r="B16" s="63">
        <v>3</v>
      </c>
      <c r="C16" s="129" t="s">
        <v>912</v>
      </c>
      <c r="D16" s="117" t="s">
        <v>561</v>
      </c>
      <c r="E16" s="135" t="s">
        <v>916</v>
      </c>
      <c r="F16" s="65" t="s">
        <v>917</v>
      </c>
      <c r="G16" s="63" t="s">
        <v>915</v>
      </c>
      <c r="H16" s="66">
        <v>1</v>
      </c>
      <c r="I16" s="67"/>
      <c r="J16" s="68"/>
      <c r="K16" s="68"/>
      <c r="L16" s="68"/>
      <c r="M16" s="67" t="s">
        <v>77</v>
      </c>
      <c r="N16" s="68"/>
    </row>
    <row r="17" spans="2:14" s="8" customFormat="1" ht="89.15" customHeight="1" x14ac:dyDescent="0.35">
      <c r="B17" s="63">
        <v>4</v>
      </c>
      <c r="C17" s="129" t="s">
        <v>912</v>
      </c>
      <c r="D17" s="117" t="s">
        <v>608</v>
      </c>
      <c r="E17" s="135" t="s">
        <v>918</v>
      </c>
      <c r="F17" s="65" t="s">
        <v>919</v>
      </c>
      <c r="G17" s="63" t="s">
        <v>915</v>
      </c>
      <c r="H17" s="66">
        <v>1</v>
      </c>
      <c r="I17" s="67"/>
      <c r="J17" s="68"/>
      <c r="K17" s="68"/>
      <c r="L17" s="68"/>
      <c r="M17" s="67" t="s">
        <v>77</v>
      </c>
      <c r="N17" s="68"/>
    </row>
    <row r="18" spans="2:14" s="8" customFormat="1" ht="80.150000000000006" customHeight="1" x14ac:dyDescent="0.35">
      <c r="B18" s="63">
        <v>5</v>
      </c>
      <c r="C18" s="129" t="s">
        <v>912</v>
      </c>
      <c r="D18" s="117" t="s">
        <v>612</v>
      </c>
      <c r="E18" s="135" t="s">
        <v>920</v>
      </c>
      <c r="F18" s="65" t="s">
        <v>921</v>
      </c>
      <c r="G18" s="63" t="s">
        <v>915</v>
      </c>
      <c r="H18" s="66">
        <v>1</v>
      </c>
      <c r="I18" s="67"/>
      <c r="J18" s="68"/>
      <c r="K18" s="68"/>
      <c r="L18" s="68"/>
      <c r="M18" s="67" t="s">
        <v>77</v>
      </c>
      <c r="N18" s="68"/>
    </row>
    <row r="19" spans="2:14" s="8" customFormat="1" ht="127" customHeight="1" x14ac:dyDescent="0.35">
      <c r="B19" s="63">
        <v>6</v>
      </c>
      <c r="C19" s="129" t="s">
        <v>912</v>
      </c>
      <c r="D19" s="117" t="s">
        <v>332</v>
      </c>
      <c r="E19" s="135" t="s">
        <v>922</v>
      </c>
      <c r="F19" s="65" t="s">
        <v>923</v>
      </c>
      <c r="G19" s="63" t="s">
        <v>411</v>
      </c>
      <c r="H19" s="66">
        <v>1</v>
      </c>
      <c r="I19" s="67"/>
      <c r="J19" s="68"/>
      <c r="K19" s="68"/>
      <c r="L19" s="68"/>
      <c r="M19" s="67" t="s">
        <v>77</v>
      </c>
      <c r="N19" s="68"/>
    </row>
    <row r="20" spans="2:14" s="8" customFormat="1" ht="82.5" customHeight="1" x14ac:dyDescent="0.35">
      <c r="B20" s="63">
        <v>7</v>
      </c>
      <c r="C20" s="129" t="s">
        <v>912</v>
      </c>
      <c r="D20" s="117" t="s">
        <v>662</v>
      </c>
      <c r="E20" s="135" t="s">
        <v>924</v>
      </c>
      <c r="F20" s="65" t="s">
        <v>925</v>
      </c>
      <c r="G20" s="65" t="s">
        <v>892</v>
      </c>
      <c r="H20" s="66">
        <v>1</v>
      </c>
      <c r="I20" s="67"/>
      <c r="J20" s="68"/>
      <c r="K20" s="68"/>
      <c r="L20" s="68"/>
      <c r="M20" s="67" t="s">
        <v>77</v>
      </c>
      <c r="N20" s="68"/>
    </row>
    <row r="21" spans="2:14" s="8" customFormat="1" ht="84" customHeight="1" x14ac:dyDescent="0.35">
      <c r="B21" s="63">
        <v>8</v>
      </c>
      <c r="C21" s="129" t="s">
        <v>912</v>
      </c>
      <c r="D21" s="117" t="s">
        <v>340</v>
      </c>
      <c r="E21" s="135" t="s">
        <v>926</v>
      </c>
      <c r="F21" s="65" t="s">
        <v>927</v>
      </c>
      <c r="G21" s="63" t="s">
        <v>915</v>
      </c>
      <c r="H21" s="66">
        <v>1</v>
      </c>
      <c r="I21" s="67"/>
      <c r="J21" s="68"/>
      <c r="K21" s="68"/>
      <c r="L21" s="68"/>
      <c r="M21" s="67" t="s">
        <v>77</v>
      </c>
      <c r="N21" s="68"/>
    </row>
    <row r="22" spans="2:14" s="8" customFormat="1" ht="88.5" customHeight="1" x14ac:dyDescent="0.35">
      <c r="B22" s="63">
        <v>9</v>
      </c>
      <c r="C22" s="129" t="s">
        <v>912</v>
      </c>
      <c r="D22" s="117" t="s">
        <v>268</v>
      </c>
      <c r="E22" s="135" t="s">
        <v>928</v>
      </c>
      <c r="F22" s="65" t="s">
        <v>929</v>
      </c>
      <c r="G22" s="63" t="s">
        <v>915</v>
      </c>
      <c r="H22" s="66">
        <v>1</v>
      </c>
      <c r="I22" s="67"/>
      <c r="J22" s="68"/>
      <c r="K22" s="68"/>
      <c r="L22" s="68"/>
      <c r="M22" s="67" t="s">
        <v>77</v>
      </c>
      <c r="N22" s="68"/>
    </row>
    <row r="23" spans="2:14" s="8" customFormat="1" ht="166" customHeight="1" x14ac:dyDescent="0.35">
      <c r="B23" s="63">
        <v>10</v>
      </c>
      <c r="C23" s="129" t="s">
        <v>912</v>
      </c>
      <c r="D23" s="117" t="s">
        <v>93</v>
      </c>
      <c r="E23" s="135" t="s">
        <v>930</v>
      </c>
      <c r="F23" s="65" t="s">
        <v>931</v>
      </c>
      <c r="G23" s="65" t="s">
        <v>411</v>
      </c>
      <c r="H23" s="66">
        <v>1</v>
      </c>
      <c r="I23" s="67"/>
      <c r="J23" s="68"/>
      <c r="K23" s="68"/>
      <c r="L23" s="68"/>
      <c r="M23" s="67" t="s">
        <v>77</v>
      </c>
      <c r="N23" s="68"/>
    </row>
    <row r="24" spans="2:14" s="8" customFormat="1" ht="78.650000000000006" customHeight="1" x14ac:dyDescent="0.35">
      <c r="B24" s="63">
        <v>11</v>
      </c>
      <c r="C24" s="129" t="s">
        <v>912</v>
      </c>
      <c r="D24" s="117" t="s">
        <v>738</v>
      </c>
      <c r="E24" s="135" t="s">
        <v>932</v>
      </c>
      <c r="F24" s="65" t="s">
        <v>933</v>
      </c>
      <c r="G24" s="65" t="s">
        <v>411</v>
      </c>
      <c r="H24" s="66">
        <v>1</v>
      </c>
      <c r="I24" s="67"/>
      <c r="J24" s="68"/>
      <c r="K24" s="68"/>
      <c r="L24" s="68"/>
      <c r="M24" s="67" t="s">
        <v>77</v>
      </c>
      <c r="N24" s="68"/>
    </row>
    <row r="25" spans="2:14" ht="57" customHeight="1" x14ac:dyDescent="0.3">
      <c r="F25" s="209" t="s">
        <v>233</v>
      </c>
      <c r="G25" s="209"/>
      <c r="H25" s="84">
        <f>AVERAGE(H4:H24)</f>
        <v>1</v>
      </c>
    </row>
  </sheetData>
  <autoFilter ref="B3:N25" xr:uid="{00000000-0009-0000-0000-000022000000}"/>
  <mergeCells count="4">
    <mergeCell ref="F25:G25"/>
    <mergeCell ref="D4:D14"/>
    <mergeCell ref="C4:C14"/>
    <mergeCell ref="B4:B14"/>
  </mergeCells>
  <phoneticPr fontId="11" type="noConversion"/>
  <conditionalFormatting sqref="H4:H24">
    <cfRule type="cellIs" dxfId="129" priority="1" operator="between">
      <formula>0.4</formula>
      <formula>0.7</formula>
    </cfRule>
  </conditionalFormatting>
  <conditionalFormatting sqref="H4:H25">
    <cfRule type="cellIs" dxfId="128" priority="5" operator="equal">
      <formula>"NA"</formula>
    </cfRule>
    <cfRule type="cellIs" dxfId="127" priority="6" operator="between">
      <formula>0</formula>
      <formula>0.39</formula>
    </cfRule>
    <cfRule type="cellIs" dxfId="126" priority="7" operator="between">
      <formula>0.9</formula>
      <formula>1</formula>
    </cfRule>
  </conditionalFormatting>
  <conditionalFormatting sqref="M4:M24">
    <cfRule type="cellIs" dxfId="125" priority="2" operator="equal">
      <formula>"NA"</formula>
    </cfRule>
    <cfRule type="cellIs" dxfId="124" priority="3" operator="equal">
      <formula>0</formula>
    </cfRule>
    <cfRule type="cellIs" dxfId="123" priority="4" operator="equal">
      <formula>1</formula>
    </cfRule>
  </conditionalFormatting>
  <pageMargins left="0.25" right="0.25" top="0.75" bottom="0.75" header="0.3" footer="0.3"/>
  <pageSetup scale="34" orientation="landscape" r:id="rId1"/>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5"/>
  <sheetViews>
    <sheetView zoomScale="50" zoomScaleNormal="50" zoomScaleSheetLayoutView="90" zoomScalePageLayoutView="70" workbookViewId="0">
      <selection activeCell="I12" sqref="I12"/>
    </sheetView>
  </sheetViews>
  <sheetFormatPr baseColWidth="10" defaultColWidth="10.81640625" defaultRowHeight="14" x14ac:dyDescent="0.3"/>
  <cols>
    <col min="1" max="1" width="3.26953125" style="6" customWidth="1"/>
    <col min="2" max="2" width="7.453125" style="6" customWidth="1"/>
    <col min="3" max="3" width="27.81640625" style="6" customWidth="1"/>
    <col min="4" max="4" width="17.1796875" style="6" customWidth="1"/>
    <col min="5" max="5" width="76" style="30" customWidth="1"/>
    <col min="6" max="6" width="25.54296875" style="6" customWidth="1"/>
    <col min="7" max="7" width="28.54296875" style="6" customWidth="1"/>
    <col min="8" max="8" width="32.54296875" style="6" customWidth="1"/>
    <col min="9" max="9" width="21" style="6" customWidth="1"/>
    <col min="10" max="10" width="24.54296875" style="6" customWidth="1"/>
    <col min="11" max="11" width="18.1796875" style="6" customWidth="1"/>
    <col min="12" max="12" width="13.453125" style="6" customWidth="1"/>
    <col min="13" max="13" width="34"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2:14" s="8" customFormat="1" ht="101.5" customHeight="1" x14ac:dyDescent="0.35">
      <c r="B4" s="63">
        <v>1</v>
      </c>
      <c r="C4" s="129" t="s">
        <v>934</v>
      </c>
      <c r="D4" s="117" t="s">
        <v>935</v>
      </c>
      <c r="E4" s="120" t="s">
        <v>936</v>
      </c>
      <c r="F4" s="65" t="s">
        <v>937</v>
      </c>
      <c r="G4" s="63" t="s">
        <v>245</v>
      </c>
      <c r="H4" s="66">
        <v>1</v>
      </c>
      <c r="I4" s="67"/>
      <c r="J4" s="68"/>
      <c r="K4" s="68"/>
      <c r="L4" s="68"/>
      <c r="M4" s="67" t="s">
        <v>77</v>
      </c>
      <c r="N4" s="68"/>
    </row>
    <row r="5" spans="2:14" ht="57" customHeight="1" x14ac:dyDescent="0.3">
      <c r="F5" s="209" t="s">
        <v>233</v>
      </c>
      <c r="G5" s="209"/>
      <c r="H5" s="84">
        <f>AVERAGE(H4:H4)</f>
        <v>1</v>
      </c>
    </row>
  </sheetData>
  <autoFilter ref="B3:N5" xr:uid="{00000000-0009-0000-0000-000023000000}"/>
  <mergeCells count="1">
    <mergeCell ref="F5:G5"/>
  </mergeCells>
  <conditionalFormatting sqref="H4">
    <cfRule type="cellIs" dxfId="122" priority="1" operator="between">
      <formula>0.4</formula>
      <formula>0.7</formula>
    </cfRule>
  </conditionalFormatting>
  <conditionalFormatting sqref="H4:H5">
    <cfRule type="cellIs" dxfId="121" priority="5" operator="equal">
      <formula>"NA"</formula>
    </cfRule>
    <cfRule type="cellIs" dxfId="120" priority="6" operator="between">
      <formula>0</formula>
      <formula>0.39</formula>
    </cfRule>
    <cfRule type="cellIs" dxfId="119" priority="7" operator="between">
      <formula>0.9</formula>
      <formula>1</formula>
    </cfRule>
  </conditionalFormatting>
  <conditionalFormatting sqref="M4">
    <cfRule type="cellIs" dxfId="118" priority="2" operator="equal">
      <formula>"NA"</formula>
    </cfRule>
    <cfRule type="cellIs" dxfId="117" priority="3" operator="equal">
      <formula>0</formula>
    </cfRule>
    <cfRule type="cellIs" dxfId="116" priority="4" operator="equal">
      <formula>1</formula>
    </cfRule>
  </conditionalFormatting>
  <pageMargins left="0.25" right="0.25" top="0.75" bottom="0.75" header="0.3" footer="0.3"/>
  <pageSetup scale="34" orientation="landscape" r:id="rId1"/>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5"/>
  <sheetViews>
    <sheetView zoomScale="50" zoomScaleNormal="50" zoomScaleSheetLayoutView="100" workbookViewId="0">
      <selection activeCell="G13" sqref="G12:G13"/>
    </sheetView>
  </sheetViews>
  <sheetFormatPr baseColWidth="10" defaultColWidth="10.81640625" defaultRowHeight="14" x14ac:dyDescent="0.3"/>
  <cols>
    <col min="1" max="1" width="3.1796875" style="207" customWidth="1"/>
    <col min="2" max="2" width="7.26953125" style="6" customWidth="1"/>
    <col min="3" max="3" width="27.81640625" style="6" customWidth="1"/>
    <col min="4" max="4" width="18.81640625" style="6" customWidth="1"/>
    <col min="5" max="5" width="75.1796875" style="30" customWidth="1"/>
    <col min="6" max="6" width="25.7265625" style="6" customWidth="1"/>
    <col min="7" max="7" width="31.54296875" style="6" customWidth="1"/>
    <col min="8" max="8" width="34.5429687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96.65" customHeight="1" x14ac:dyDescent="0.35">
      <c r="A4" s="207"/>
      <c r="B4" s="63">
        <v>1</v>
      </c>
      <c r="C4" s="129" t="s">
        <v>938</v>
      </c>
      <c r="D4" s="117" t="s">
        <v>235</v>
      </c>
      <c r="E4" s="136" t="s">
        <v>939</v>
      </c>
      <c r="F4" s="65" t="s">
        <v>940</v>
      </c>
      <c r="G4" s="63" t="s">
        <v>787</v>
      </c>
      <c r="H4" s="66">
        <v>1</v>
      </c>
      <c r="I4" s="67"/>
      <c r="J4" s="68"/>
      <c r="K4" s="68"/>
      <c r="L4" s="68"/>
      <c r="M4" s="67" t="s">
        <v>77</v>
      </c>
      <c r="N4" s="68"/>
    </row>
    <row r="5" spans="1:14" ht="57" customHeight="1" x14ac:dyDescent="0.3">
      <c r="F5" s="209" t="s">
        <v>233</v>
      </c>
      <c r="G5" s="209"/>
      <c r="H5" s="84">
        <f>AVERAGE(H4:H4)</f>
        <v>1</v>
      </c>
    </row>
  </sheetData>
  <autoFilter ref="B3:N4" xr:uid="{00000000-0009-0000-0000-000024000000}"/>
  <mergeCells count="2">
    <mergeCell ref="F5:G5"/>
    <mergeCell ref="A1:A1048576"/>
  </mergeCells>
  <conditionalFormatting sqref="H4">
    <cfRule type="cellIs" dxfId="115" priority="1" operator="between">
      <formula>0.4</formula>
      <formula>0.7</formula>
    </cfRule>
  </conditionalFormatting>
  <conditionalFormatting sqref="H4:H5">
    <cfRule type="cellIs" dxfId="114" priority="5" operator="equal">
      <formula>"NA"</formula>
    </cfRule>
    <cfRule type="cellIs" dxfId="113" priority="6" operator="between">
      <formula>0</formula>
      <formula>0.39</formula>
    </cfRule>
    <cfRule type="cellIs" dxfId="112" priority="7" operator="between">
      <formula>0.9</formula>
      <formula>1</formula>
    </cfRule>
  </conditionalFormatting>
  <conditionalFormatting sqref="M4">
    <cfRule type="cellIs" dxfId="111" priority="2" operator="equal">
      <formula>"NA"</formula>
    </cfRule>
    <cfRule type="cellIs" dxfId="110" priority="3" operator="equal">
      <formula>0</formula>
    </cfRule>
    <cfRule type="cellIs" dxfId="109" priority="4" operator="equal">
      <formula>1</formula>
    </cfRule>
  </conditionalFormatting>
  <pageMargins left="0.25" right="0.25" top="0.75" bottom="0.75" header="0.3" footer="0.3"/>
  <pageSetup scale="34" orientation="landscape" r:id="rId1"/>
  <drawing r:id="rId2"/>
  <legacyDrawing r:id="rId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N5"/>
  <sheetViews>
    <sheetView zoomScale="50" zoomScaleNormal="50" zoomScaleSheetLayoutView="100" workbookViewId="0">
      <selection activeCell="E11" sqref="E11"/>
    </sheetView>
  </sheetViews>
  <sheetFormatPr baseColWidth="10" defaultColWidth="10.81640625" defaultRowHeight="14" x14ac:dyDescent="0.3"/>
  <cols>
    <col min="1" max="1" width="2.81640625" style="207" customWidth="1"/>
    <col min="2" max="2" width="7.81640625" style="6" customWidth="1"/>
    <col min="3" max="3" width="27.81640625" style="6" customWidth="1"/>
    <col min="4" max="4" width="18.81640625" style="6" customWidth="1"/>
    <col min="5" max="5" width="79.81640625" style="30" customWidth="1"/>
    <col min="6" max="6" width="29.453125" style="6" customWidth="1"/>
    <col min="7" max="7" width="24.54296875" style="6" customWidth="1"/>
    <col min="8" max="8" width="33.54296875" style="6" customWidth="1"/>
    <col min="9" max="9" width="21" style="6" customWidth="1"/>
    <col min="10" max="10" width="24.54296875" style="6" customWidth="1"/>
    <col min="11" max="11" width="18.1796875" style="6" customWidth="1"/>
    <col min="12" max="12" width="13.453125" style="6" customWidth="1"/>
    <col min="13" max="13" width="32.4531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96" t="s">
        <v>10</v>
      </c>
      <c r="C3" s="296" t="s">
        <v>11</v>
      </c>
      <c r="D3" s="296" t="s">
        <v>63</v>
      </c>
      <c r="E3" s="296" t="s">
        <v>64</v>
      </c>
      <c r="F3" s="296" t="s">
        <v>65</v>
      </c>
      <c r="G3" s="296" t="s">
        <v>66</v>
      </c>
      <c r="H3" s="296" t="s">
        <v>67</v>
      </c>
      <c r="I3" s="296" t="s">
        <v>68</v>
      </c>
      <c r="J3" s="296" t="s">
        <v>69</v>
      </c>
      <c r="K3" s="296" t="s">
        <v>70</v>
      </c>
      <c r="L3" s="296" t="s">
        <v>71</v>
      </c>
      <c r="M3" s="296" t="s">
        <v>67</v>
      </c>
      <c r="N3" s="296" t="s">
        <v>72</v>
      </c>
    </row>
    <row r="4" spans="1:14" s="8" customFormat="1" ht="137.15" customHeight="1" x14ac:dyDescent="0.35">
      <c r="A4" s="207"/>
      <c r="B4" s="63">
        <v>1</v>
      </c>
      <c r="C4" s="134" t="s">
        <v>941</v>
      </c>
      <c r="D4" s="117" t="s">
        <v>235</v>
      </c>
      <c r="E4" s="136" t="s">
        <v>942</v>
      </c>
      <c r="F4" s="65" t="s">
        <v>943</v>
      </c>
      <c r="G4" s="63" t="s">
        <v>787</v>
      </c>
      <c r="H4" s="66">
        <v>1</v>
      </c>
      <c r="I4" s="67"/>
      <c r="J4" s="68"/>
      <c r="K4" s="68"/>
      <c r="L4" s="68"/>
      <c r="M4" s="67" t="s">
        <v>77</v>
      </c>
      <c r="N4" s="68"/>
    </row>
    <row r="5" spans="1:14" ht="57" customHeight="1" x14ac:dyDescent="0.3">
      <c r="F5" s="209" t="s">
        <v>233</v>
      </c>
      <c r="G5" s="209"/>
      <c r="H5" s="84">
        <f>AVERAGE(H4:H4)</f>
        <v>1</v>
      </c>
    </row>
  </sheetData>
  <autoFilter ref="B3:N4" xr:uid="{00000000-0009-0000-0000-000025000000}"/>
  <mergeCells count="2">
    <mergeCell ref="F5:G5"/>
    <mergeCell ref="A1:A1048576"/>
  </mergeCells>
  <conditionalFormatting sqref="H4">
    <cfRule type="cellIs" dxfId="108" priority="1" operator="between">
      <formula>0.4</formula>
      <formula>0.7</formula>
    </cfRule>
  </conditionalFormatting>
  <conditionalFormatting sqref="H4:H5">
    <cfRule type="cellIs" dxfId="107" priority="5" operator="equal">
      <formula>"NA"</formula>
    </cfRule>
    <cfRule type="cellIs" dxfId="106" priority="6" operator="between">
      <formula>0</formula>
      <formula>0.39</formula>
    </cfRule>
    <cfRule type="cellIs" dxfId="105" priority="7" operator="between">
      <formula>0.9</formula>
      <formula>1</formula>
    </cfRule>
  </conditionalFormatting>
  <conditionalFormatting sqref="M4">
    <cfRule type="cellIs" dxfId="104" priority="2" operator="equal">
      <formula>"NA"</formula>
    </cfRule>
    <cfRule type="cellIs" dxfId="103" priority="3" operator="equal">
      <formula>0</formula>
    </cfRule>
    <cfRule type="cellIs" dxfId="102" priority="4" operator="equal">
      <formula>1</formula>
    </cfRule>
  </conditionalFormatting>
  <pageMargins left="0.25" right="0.25" top="0.75" bottom="0.75" header="0.3" footer="0.3"/>
  <pageSetup scale="34" orientation="landscape" r:id="rId1"/>
  <drawing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5"/>
  <sheetViews>
    <sheetView zoomScale="50" zoomScaleNormal="50" zoomScaleSheetLayoutView="100" workbookViewId="0">
      <selection activeCell="G15" sqref="G15"/>
    </sheetView>
  </sheetViews>
  <sheetFormatPr baseColWidth="10" defaultColWidth="10.81640625" defaultRowHeight="14" x14ac:dyDescent="0.3"/>
  <cols>
    <col min="1" max="1" width="3.54296875" style="207" customWidth="1"/>
    <col min="2" max="2" width="7.81640625" style="6" customWidth="1"/>
    <col min="3" max="3" width="27.81640625" style="6" customWidth="1"/>
    <col min="4" max="4" width="18.81640625" style="6" customWidth="1"/>
    <col min="5" max="5" width="81.1796875" style="30" customWidth="1"/>
    <col min="6" max="6" width="24.453125" style="6" customWidth="1"/>
    <col min="7" max="7" width="29.453125" style="6" customWidth="1"/>
    <col min="8" max="8" width="33.45312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115.5" customHeight="1" x14ac:dyDescent="0.35">
      <c r="A4" s="207"/>
      <c r="B4" s="63">
        <v>1</v>
      </c>
      <c r="C4" s="129" t="s">
        <v>944</v>
      </c>
      <c r="D4" s="117" t="s">
        <v>235</v>
      </c>
      <c r="E4" s="135" t="s">
        <v>945</v>
      </c>
      <c r="F4" s="65" t="s">
        <v>946</v>
      </c>
      <c r="G4" s="63" t="s">
        <v>245</v>
      </c>
      <c r="H4" s="66">
        <v>1</v>
      </c>
      <c r="I4" s="67"/>
      <c r="J4" s="68"/>
      <c r="K4" s="68"/>
      <c r="L4" s="68"/>
      <c r="M4" s="67" t="s">
        <v>77</v>
      </c>
      <c r="N4" s="68"/>
    </row>
    <row r="5" spans="1:14" ht="57" customHeight="1" x14ac:dyDescent="0.3">
      <c r="F5" s="209" t="s">
        <v>233</v>
      </c>
      <c r="G5" s="209"/>
      <c r="H5" s="84">
        <f>AVERAGE(H4:H4)</f>
        <v>1</v>
      </c>
    </row>
  </sheetData>
  <autoFilter ref="B3:N4" xr:uid="{00000000-0009-0000-0000-000026000000}"/>
  <mergeCells count="2">
    <mergeCell ref="A1:A1048576"/>
    <mergeCell ref="F5:G5"/>
  </mergeCells>
  <conditionalFormatting sqref="H4">
    <cfRule type="cellIs" dxfId="101" priority="1" operator="between">
      <formula>0.4</formula>
      <formula>0.7</formula>
    </cfRule>
  </conditionalFormatting>
  <conditionalFormatting sqref="H4:H5">
    <cfRule type="cellIs" dxfId="100" priority="5" operator="equal">
      <formula>"NA"</formula>
    </cfRule>
    <cfRule type="cellIs" dxfId="99" priority="6" operator="between">
      <formula>0</formula>
      <formula>0.39</formula>
    </cfRule>
    <cfRule type="cellIs" dxfId="98" priority="7" operator="between">
      <formula>0.9</formula>
      <formula>1</formula>
    </cfRule>
  </conditionalFormatting>
  <conditionalFormatting sqref="M4">
    <cfRule type="cellIs" dxfId="97" priority="2" operator="equal">
      <formula>"NA"</formula>
    </cfRule>
    <cfRule type="cellIs" dxfId="96" priority="3" operator="equal">
      <formula>0</formula>
    </cfRule>
    <cfRule type="cellIs" dxfId="95" priority="4" operator="equal">
      <formula>1</formula>
    </cfRule>
  </conditionalFormatting>
  <pageMargins left="0.25" right="0.25" top="0.75" bottom="0.75" header="0.3" footer="0.3"/>
  <pageSetup scale="34" orientation="landscape" r:id="rId1"/>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N5"/>
  <sheetViews>
    <sheetView zoomScale="50" zoomScaleNormal="50" zoomScaleSheetLayoutView="100" workbookViewId="0">
      <selection activeCell="F11" sqref="F11"/>
    </sheetView>
  </sheetViews>
  <sheetFormatPr baseColWidth="10" defaultColWidth="10.81640625" defaultRowHeight="14" x14ac:dyDescent="0.3"/>
  <cols>
    <col min="1" max="1" width="3.45312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2.81640625" style="6" customWidth="1"/>
    <col min="9" max="9" width="21" style="6" customWidth="1"/>
    <col min="10" max="10" width="24.54296875" style="6" customWidth="1"/>
    <col min="11" max="11" width="18.1796875" style="6" customWidth="1"/>
    <col min="12" max="12" width="13.453125" style="6" customWidth="1"/>
    <col min="13" max="13" width="33.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69.650000000000006" customHeight="1" x14ac:dyDescent="0.35">
      <c r="A4" s="207"/>
      <c r="B4" s="63">
        <v>1</v>
      </c>
      <c r="C4" s="129" t="s">
        <v>947</v>
      </c>
      <c r="D4" s="117" t="s">
        <v>235</v>
      </c>
      <c r="E4" s="135" t="s">
        <v>948</v>
      </c>
      <c r="F4" s="65" t="s">
        <v>836</v>
      </c>
      <c r="G4" s="63" t="s">
        <v>949</v>
      </c>
      <c r="H4" s="66">
        <v>1</v>
      </c>
      <c r="I4" s="67"/>
      <c r="J4" s="68"/>
      <c r="K4" s="68"/>
      <c r="L4" s="68"/>
      <c r="M4" s="67" t="s">
        <v>77</v>
      </c>
      <c r="N4" s="68"/>
    </row>
    <row r="5" spans="1:14" ht="57" customHeight="1" x14ac:dyDescent="0.3">
      <c r="F5" s="209" t="s">
        <v>233</v>
      </c>
      <c r="G5" s="209"/>
      <c r="H5" s="84">
        <f>AVERAGE(H4:H4)</f>
        <v>1</v>
      </c>
    </row>
  </sheetData>
  <autoFilter ref="B3:N4" xr:uid="{00000000-0009-0000-0000-000027000000}"/>
  <mergeCells count="2">
    <mergeCell ref="A1:A1048576"/>
    <mergeCell ref="F5:G5"/>
  </mergeCells>
  <conditionalFormatting sqref="H4">
    <cfRule type="cellIs" dxfId="94" priority="1" operator="between">
      <formula>0.4</formula>
      <formula>0.7</formula>
    </cfRule>
  </conditionalFormatting>
  <conditionalFormatting sqref="H4:H5">
    <cfRule type="cellIs" dxfId="93" priority="5" operator="equal">
      <formula>"NA"</formula>
    </cfRule>
    <cfRule type="cellIs" dxfId="92" priority="6" operator="between">
      <formula>0</formula>
      <formula>0.39</formula>
    </cfRule>
    <cfRule type="cellIs" dxfId="91" priority="7" operator="between">
      <formula>0.9</formula>
      <formula>1</formula>
    </cfRule>
  </conditionalFormatting>
  <conditionalFormatting sqref="M4">
    <cfRule type="cellIs" dxfId="90" priority="2" operator="equal">
      <formula>"NA"</formula>
    </cfRule>
    <cfRule type="cellIs" dxfId="89" priority="3" operator="equal">
      <formula>0</formula>
    </cfRule>
    <cfRule type="cellIs" dxfId="88" priority="4" operator="equal">
      <formula>1</formula>
    </cfRule>
  </conditionalFormatting>
  <pageMargins left="0.25" right="0.25" top="0.75" bottom="0.75" header="0.3" footer="0.3"/>
  <pageSetup scale="34" orientation="landscape" r:id="rId1"/>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N5"/>
  <sheetViews>
    <sheetView zoomScale="50" zoomScaleNormal="50" zoomScaleSheetLayoutView="100" workbookViewId="0">
      <selection activeCell="J13" sqref="J13"/>
    </sheetView>
  </sheetViews>
  <sheetFormatPr baseColWidth="10" defaultColWidth="10.81640625" defaultRowHeight="14" x14ac:dyDescent="0.3"/>
  <cols>
    <col min="1" max="1" width="4.179687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3.54296875" style="6" customWidth="1"/>
    <col min="9" max="9" width="21" style="6" customWidth="1"/>
    <col min="10" max="10" width="24.54296875" style="6" customWidth="1"/>
    <col min="11" max="11" width="18.1796875" style="6" customWidth="1"/>
    <col min="12" max="12" width="13.453125" style="6" customWidth="1"/>
    <col min="13" max="13" width="32.4531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74.5" customHeight="1" x14ac:dyDescent="0.35">
      <c r="A4" s="207"/>
      <c r="B4" s="63">
        <v>1</v>
      </c>
      <c r="C4" s="129" t="s">
        <v>950</v>
      </c>
      <c r="D4" s="117" t="s">
        <v>235</v>
      </c>
      <c r="E4" s="135" t="s">
        <v>951</v>
      </c>
      <c r="F4" s="65" t="s">
        <v>842</v>
      </c>
      <c r="G4" s="63" t="s">
        <v>952</v>
      </c>
      <c r="H4" s="66">
        <v>1</v>
      </c>
      <c r="I4" s="67"/>
      <c r="J4" s="68"/>
      <c r="K4" s="68"/>
      <c r="L4" s="68"/>
      <c r="M4" s="67" t="s">
        <v>77</v>
      </c>
      <c r="N4" s="68"/>
    </row>
    <row r="5" spans="1:14" ht="57" customHeight="1" x14ac:dyDescent="0.3">
      <c r="F5" s="209" t="s">
        <v>233</v>
      </c>
      <c r="G5" s="209"/>
      <c r="H5" s="84">
        <f>AVERAGE(H4:H4)</f>
        <v>1</v>
      </c>
    </row>
  </sheetData>
  <autoFilter ref="B3:N4" xr:uid="{00000000-0009-0000-0000-000028000000}"/>
  <mergeCells count="2">
    <mergeCell ref="A1:A1048576"/>
    <mergeCell ref="F5:G5"/>
  </mergeCells>
  <conditionalFormatting sqref="H4">
    <cfRule type="cellIs" dxfId="87" priority="1" operator="between">
      <formula>0.4</formula>
      <formula>0.7</formula>
    </cfRule>
  </conditionalFormatting>
  <conditionalFormatting sqref="H4:H5">
    <cfRule type="cellIs" dxfId="86" priority="5" operator="equal">
      <formula>"NA"</formula>
    </cfRule>
    <cfRule type="cellIs" dxfId="85" priority="6" operator="between">
      <formula>0</formula>
      <formula>0.39</formula>
    </cfRule>
    <cfRule type="cellIs" dxfId="84" priority="7" operator="between">
      <formula>0.9</formula>
      <formula>1</formula>
    </cfRule>
  </conditionalFormatting>
  <conditionalFormatting sqref="M4">
    <cfRule type="cellIs" dxfId="83" priority="2" operator="equal">
      <formula>"NA"</formula>
    </cfRule>
    <cfRule type="cellIs" dxfId="82" priority="3" operator="equal">
      <formula>0</formula>
    </cfRule>
    <cfRule type="cellIs" dxfId="81" priority="4" operator="equal">
      <formula>1</formula>
    </cfRule>
  </conditionalFormatting>
  <pageMargins left="0.25" right="0.25" top="0.75" bottom="0.75" header="0.3" footer="0.3"/>
  <pageSetup scale="34" orientation="landscape" r:id="rId1"/>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N5"/>
  <sheetViews>
    <sheetView zoomScale="50" zoomScaleNormal="50" zoomScaleSheetLayoutView="100" workbookViewId="0">
      <selection activeCell="G3" sqref="G3"/>
    </sheetView>
  </sheetViews>
  <sheetFormatPr baseColWidth="10" defaultColWidth="10.81640625" defaultRowHeight="14" x14ac:dyDescent="0.3"/>
  <cols>
    <col min="1" max="1" width="3"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7.453125" style="6" customWidth="1"/>
    <col min="9" max="9" width="21" style="6" customWidth="1"/>
    <col min="10" max="10" width="24.54296875" style="6" customWidth="1"/>
    <col min="11" max="11" width="18.1796875" style="6" customWidth="1"/>
    <col min="12" max="12" width="13.453125" style="6" customWidth="1"/>
    <col min="13" max="13" width="33.81640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62.5" customHeight="1" x14ac:dyDescent="0.35">
      <c r="A4" s="207"/>
      <c r="B4" s="63">
        <v>1</v>
      </c>
      <c r="C4" s="129" t="s">
        <v>953</v>
      </c>
      <c r="D4" s="117" t="s">
        <v>235</v>
      </c>
      <c r="E4" s="135" t="s">
        <v>954</v>
      </c>
      <c r="F4" s="65" t="s">
        <v>836</v>
      </c>
      <c r="G4" s="63" t="s">
        <v>949</v>
      </c>
      <c r="H4" s="66">
        <v>1</v>
      </c>
      <c r="I4" s="67"/>
      <c r="J4" s="68"/>
      <c r="K4" s="68"/>
      <c r="L4" s="68"/>
      <c r="M4" s="67" t="s">
        <v>77</v>
      </c>
      <c r="N4" s="68"/>
    </row>
    <row r="5" spans="1:14" ht="57" customHeight="1" x14ac:dyDescent="0.3">
      <c r="F5" s="271" t="s">
        <v>233</v>
      </c>
      <c r="G5" s="271"/>
      <c r="H5" s="133">
        <f>AVERAGE(H4:H4)</f>
        <v>1</v>
      </c>
    </row>
  </sheetData>
  <autoFilter ref="B3:N4" xr:uid="{00000000-0009-0000-0000-000029000000}"/>
  <mergeCells count="2">
    <mergeCell ref="A1:A1048576"/>
    <mergeCell ref="F5:G5"/>
  </mergeCells>
  <conditionalFormatting sqref="H4">
    <cfRule type="cellIs" dxfId="80" priority="1" operator="between">
      <formula>0.4</formula>
      <formula>0.7</formula>
    </cfRule>
  </conditionalFormatting>
  <conditionalFormatting sqref="H4:H5">
    <cfRule type="cellIs" dxfId="79" priority="5" operator="equal">
      <formula>"NA"</formula>
    </cfRule>
    <cfRule type="cellIs" dxfId="78" priority="6" operator="between">
      <formula>0</formula>
      <formula>0.39</formula>
    </cfRule>
    <cfRule type="cellIs" dxfId="77" priority="7" operator="between">
      <formula>0.9</formula>
      <formula>1</formula>
    </cfRule>
  </conditionalFormatting>
  <conditionalFormatting sqref="M4">
    <cfRule type="cellIs" dxfId="76" priority="2" operator="equal">
      <formula>"NA"</formula>
    </cfRule>
    <cfRule type="cellIs" dxfId="75" priority="3" operator="equal">
      <formula>0</formula>
    </cfRule>
    <cfRule type="cellIs" dxfId="74" priority="4" operator="equal">
      <formula>1</formula>
    </cfRule>
  </conditionalFormatting>
  <pageMargins left="0.25" right="0.25" top="0.75" bottom="0.75" header="0.3" footer="0.3"/>
  <pageSetup scale="34" orientation="landscape" r:id="rId1"/>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5"/>
  <sheetViews>
    <sheetView zoomScale="50" zoomScaleNormal="50" zoomScaleSheetLayoutView="100" workbookViewId="0">
      <selection activeCell="G10" sqref="G10"/>
    </sheetView>
  </sheetViews>
  <sheetFormatPr baseColWidth="10" defaultColWidth="10.81640625" defaultRowHeight="14" x14ac:dyDescent="0.3"/>
  <cols>
    <col min="1" max="1" width="3.45312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2.7265625" style="6" customWidth="1"/>
    <col min="9" max="9" width="21" style="6" customWidth="1"/>
    <col min="10" max="10" width="24.54296875" style="6" customWidth="1"/>
    <col min="11" max="11" width="18.1796875" style="6" customWidth="1"/>
    <col min="12" max="12" width="13.453125" style="6" customWidth="1"/>
    <col min="13" max="13" width="32.726562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3" t="s">
        <v>10</v>
      </c>
      <c r="C3" s="273" t="s">
        <v>11</v>
      </c>
      <c r="D3" s="273" t="s">
        <v>63</v>
      </c>
      <c r="E3" s="273" t="s">
        <v>64</v>
      </c>
      <c r="F3" s="273" t="s">
        <v>65</v>
      </c>
      <c r="G3" s="273" t="s">
        <v>66</v>
      </c>
      <c r="H3" s="273" t="s">
        <v>67</v>
      </c>
      <c r="I3" s="273" t="s">
        <v>68</v>
      </c>
      <c r="J3" s="273" t="s">
        <v>69</v>
      </c>
      <c r="K3" s="273" t="s">
        <v>70</v>
      </c>
      <c r="L3" s="273" t="s">
        <v>71</v>
      </c>
      <c r="M3" s="273" t="s">
        <v>67</v>
      </c>
      <c r="N3" s="273" t="s">
        <v>72</v>
      </c>
    </row>
    <row r="4" spans="1:14" s="8" customFormat="1" ht="56.5" customHeight="1" x14ac:dyDescent="0.35">
      <c r="A4" s="207"/>
      <c r="B4" s="46">
        <v>1</v>
      </c>
      <c r="C4" s="27" t="s">
        <v>955</v>
      </c>
      <c r="D4" s="47" t="s">
        <v>235</v>
      </c>
      <c r="E4" s="36" t="s">
        <v>956</v>
      </c>
      <c r="F4" s="28" t="s">
        <v>842</v>
      </c>
      <c r="G4" s="46" t="s">
        <v>952</v>
      </c>
      <c r="H4" s="29">
        <v>1</v>
      </c>
      <c r="I4" s="11"/>
      <c r="J4" s="10"/>
      <c r="K4" s="10"/>
      <c r="L4" s="10"/>
      <c r="M4" s="11" t="s">
        <v>77</v>
      </c>
      <c r="N4" s="10"/>
    </row>
    <row r="5" spans="1:14" ht="57" customHeight="1" x14ac:dyDescent="0.3">
      <c r="F5" s="272" t="s">
        <v>233</v>
      </c>
      <c r="G5" s="272"/>
      <c r="H5" s="123">
        <f>AVERAGE(H4:H4)</f>
        <v>1</v>
      </c>
    </row>
  </sheetData>
  <autoFilter ref="B3:N4" xr:uid="{00000000-0009-0000-0000-00002A000000}"/>
  <mergeCells count="2">
    <mergeCell ref="A1:A1048576"/>
    <mergeCell ref="F5:G5"/>
  </mergeCells>
  <conditionalFormatting sqref="H4">
    <cfRule type="cellIs" dxfId="73" priority="1" operator="between">
      <formula>0.4</formula>
      <formula>0.7</formula>
    </cfRule>
  </conditionalFormatting>
  <conditionalFormatting sqref="H4:H5">
    <cfRule type="cellIs" dxfId="72" priority="5" operator="equal">
      <formula>"NA"</formula>
    </cfRule>
    <cfRule type="cellIs" dxfId="71" priority="6" operator="between">
      <formula>0</formula>
      <formula>0.39</formula>
    </cfRule>
    <cfRule type="cellIs" dxfId="70" priority="7" operator="between">
      <formula>0.9</formula>
      <formula>1</formula>
    </cfRule>
  </conditionalFormatting>
  <conditionalFormatting sqref="M4">
    <cfRule type="cellIs" dxfId="69" priority="2" operator="equal">
      <formula>"NA"</formula>
    </cfRule>
    <cfRule type="cellIs" dxfId="68" priority="3" operator="equal">
      <formula>0</formula>
    </cfRule>
    <cfRule type="cellIs" dxfId="67" priority="4" operator="equal">
      <formula>1</formula>
    </cfRule>
  </conditionalFormatting>
  <pageMargins left="0.25" right="0.25" top="0.75" bottom="0.75" header="0.3" footer="0.3"/>
  <pageSetup scale="34" orientation="landscape" r:id="rId1"/>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N5"/>
  <sheetViews>
    <sheetView zoomScale="50" zoomScaleNormal="50" zoomScaleSheetLayoutView="100" workbookViewId="0">
      <selection activeCell="E4" sqref="E4"/>
    </sheetView>
  </sheetViews>
  <sheetFormatPr baseColWidth="10" defaultColWidth="10.81640625" defaultRowHeight="14" x14ac:dyDescent="0.3"/>
  <cols>
    <col min="1" max="1" width="3.81640625" style="207" customWidth="1"/>
    <col min="2" max="2" width="7.81640625" style="6" customWidth="1"/>
    <col min="3" max="3" width="27.81640625" style="6" customWidth="1"/>
    <col min="4" max="4" width="18.81640625" style="6" customWidth="1"/>
    <col min="5" max="5" width="78.453125" style="30"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1:14" ht="28.5" customHeight="1" x14ac:dyDescent="0.3"/>
    <row r="2" spans="1:14" ht="21.65" customHeight="1" x14ac:dyDescent="0.3">
      <c r="B2" s="24"/>
      <c r="E2" s="25"/>
      <c r="F2" s="26"/>
      <c r="G2" s="26"/>
      <c r="H2" s="26"/>
      <c r="I2" s="24"/>
      <c r="J2" s="24"/>
      <c r="K2" s="24"/>
      <c r="L2" s="24"/>
    </row>
    <row r="3" spans="1:14" ht="66.650000000000006" customHeight="1" x14ac:dyDescent="0.3">
      <c r="B3" s="274" t="s">
        <v>10</v>
      </c>
      <c r="C3" s="274" t="s">
        <v>11</v>
      </c>
      <c r="D3" s="274" t="s">
        <v>63</v>
      </c>
      <c r="E3" s="274" t="s">
        <v>64</v>
      </c>
      <c r="F3" s="274" t="s">
        <v>65</v>
      </c>
      <c r="G3" s="274" t="s">
        <v>66</v>
      </c>
      <c r="H3" s="274" t="s">
        <v>67</v>
      </c>
      <c r="I3" s="274" t="s">
        <v>68</v>
      </c>
      <c r="J3" s="274" t="s">
        <v>69</v>
      </c>
      <c r="K3" s="274" t="s">
        <v>70</v>
      </c>
      <c r="L3" s="274" t="s">
        <v>71</v>
      </c>
      <c r="M3" s="274" t="s">
        <v>67</v>
      </c>
      <c r="N3" s="274" t="s">
        <v>72</v>
      </c>
    </row>
    <row r="4" spans="1:14" s="8" customFormat="1" ht="79" customHeight="1" x14ac:dyDescent="0.35">
      <c r="A4" s="207"/>
      <c r="B4" s="63">
        <v>1</v>
      </c>
      <c r="C4" s="134" t="s">
        <v>957</v>
      </c>
      <c r="D4" s="117" t="s">
        <v>235</v>
      </c>
      <c r="E4" s="135" t="s">
        <v>958</v>
      </c>
      <c r="F4" s="65" t="s">
        <v>959</v>
      </c>
      <c r="G4" s="65" t="s">
        <v>960</v>
      </c>
      <c r="H4" s="66">
        <v>1</v>
      </c>
      <c r="I4" s="67"/>
      <c r="J4" s="68"/>
      <c r="K4" s="68"/>
      <c r="L4" s="68"/>
      <c r="M4" s="67" t="s">
        <v>77</v>
      </c>
      <c r="N4" s="68"/>
    </row>
    <row r="5" spans="1:14" ht="57" customHeight="1" x14ac:dyDescent="0.3">
      <c r="F5" s="271" t="s">
        <v>233</v>
      </c>
      <c r="G5" s="271"/>
      <c r="H5" s="133">
        <f>AVERAGE(H4:H4)</f>
        <v>1</v>
      </c>
    </row>
  </sheetData>
  <autoFilter ref="B3:N4" xr:uid="{00000000-0009-0000-0000-00002B000000}"/>
  <mergeCells count="2">
    <mergeCell ref="A1:A1048576"/>
    <mergeCell ref="F5:G5"/>
  </mergeCells>
  <conditionalFormatting sqref="H4">
    <cfRule type="cellIs" dxfId="66" priority="1" operator="between">
      <formula>0.4</formula>
      <formula>0.7</formula>
    </cfRule>
  </conditionalFormatting>
  <conditionalFormatting sqref="H4:H5">
    <cfRule type="cellIs" dxfId="65" priority="5" operator="equal">
      <formula>"NA"</formula>
    </cfRule>
    <cfRule type="cellIs" dxfId="64" priority="6" operator="between">
      <formula>0</formula>
      <formula>0.39</formula>
    </cfRule>
    <cfRule type="cellIs" dxfId="63" priority="7" operator="between">
      <formula>0.9</formula>
      <formula>1</formula>
    </cfRule>
  </conditionalFormatting>
  <conditionalFormatting sqref="M4">
    <cfRule type="cellIs" dxfId="62" priority="2" operator="equal">
      <formula>"NA"</formula>
    </cfRule>
    <cfRule type="cellIs" dxfId="61" priority="3" operator="equal">
      <formula>0</formula>
    </cfRule>
    <cfRule type="cellIs" dxfId="60" priority="4" operator="equal">
      <formula>1</formula>
    </cfRule>
  </conditionalFormatting>
  <pageMargins left="0.25" right="0.25" top="0.75" bottom="0.75" header="0.3" footer="0.3"/>
  <pageSetup scale="34" orientation="landscape" r:id="rId1"/>
  <drawing r:id="rId2"/>
  <legacyDrawing r:id="rId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24"/>
  <sheetViews>
    <sheetView zoomScale="70" zoomScaleNormal="70" zoomScaleSheetLayoutView="100" workbookViewId="0">
      <selection activeCell="G3" sqref="G3"/>
    </sheetView>
  </sheetViews>
  <sheetFormatPr baseColWidth="10" defaultColWidth="10.81640625" defaultRowHeight="14" x14ac:dyDescent="0.3"/>
  <cols>
    <col min="1" max="1" width="3.81640625" style="6" customWidth="1"/>
    <col min="2" max="2" width="7.81640625" style="6" customWidth="1"/>
    <col min="3" max="3" width="27.81640625" style="6" customWidth="1"/>
    <col min="4" max="4" width="17.1796875" style="6" customWidth="1"/>
    <col min="5" max="5" width="78.453125" style="30" customWidth="1"/>
    <col min="6" max="6" width="24.453125" style="6" customWidth="1"/>
    <col min="7" max="7" width="29.453125" style="6" customWidth="1"/>
    <col min="8" max="8" width="33.54296875" style="6" customWidth="1"/>
    <col min="9" max="9" width="21" style="6" customWidth="1"/>
    <col min="10" max="10" width="24.54296875" style="6" customWidth="1"/>
    <col min="11" max="11" width="18.1796875" style="6" customWidth="1"/>
    <col min="12" max="12" width="13.453125" style="6" customWidth="1"/>
    <col min="13" max="13" width="32.7265625" style="6" customWidth="1"/>
    <col min="14" max="14" width="24.453125" style="6" customWidth="1"/>
    <col min="15" max="16384" width="10.81640625" style="6"/>
  </cols>
  <sheetData>
    <row r="1" spans="2:14" ht="18.649999999999999" customHeight="1" x14ac:dyDescent="0.3"/>
    <row r="2" spans="2:14" ht="21.65" customHeight="1" x14ac:dyDescent="0.3">
      <c r="B2" s="125"/>
      <c r="C2" s="126"/>
      <c r="D2" s="126"/>
      <c r="E2" s="127"/>
      <c r="F2" s="128"/>
      <c r="G2" s="128"/>
      <c r="H2" s="128"/>
      <c r="I2" s="125"/>
      <c r="J2" s="125"/>
      <c r="K2" s="125"/>
      <c r="L2" s="125"/>
      <c r="M2" s="126"/>
      <c r="N2" s="126"/>
    </row>
    <row r="3" spans="2:14" s="16" customFormat="1" ht="66.650000000000006" customHeight="1" x14ac:dyDescent="0.35">
      <c r="B3" s="274" t="s">
        <v>10</v>
      </c>
      <c r="C3" s="274" t="s">
        <v>11</v>
      </c>
      <c r="D3" s="274" t="s">
        <v>697</v>
      </c>
      <c r="E3" s="274" t="s">
        <v>64</v>
      </c>
      <c r="F3" s="274" t="s">
        <v>65</v>
      </c>
      <c r="G3" s="274" t="s">
        <v>66</v>
      </c>
      <c r="H3" s="274" t="s">
        <v>67</v>
      </c>
      <c r="I3" s="274" t="s">
        <v>68</v>
      </c>
      <c r="J3" s="274" t="s">
        <v>69</v>
      </c>
      <c r="K3" s="274" t="s">
        <v>70</v>
      </c>
      <c r="L3" s="274" t="s">
        <v>71</v>
      </c>
      <c r="M3" s="274" t="s">
        <v>67</v>
      </c>
      <c r="N3" s="274" t="s">
        <v>72</v>
      </c>
    </row>
    <row r="4" spans="2:14" s="8" customFormat="1" ht="49" customHeight="1" x14ac:dyDescent="0.35">
      <c r="B4" s="63">
        <v>1</v>
      </c>
      <c r="C4" s="129" t="s">
        <v>961</v>
      </c>
      <c r="D4" s="64" t="s">
        <v>962</v>
      </c>
      <c r="E4" s="130" t="s">
        <v>963</v>
      </c>
      <c r="F4" s="65" t="s">
        <v>964</v>
      </c>
      <c r="G4" s="63" t="s">
        <v>245</v>
      </c>
      <c r="H4" s="66">
        <v>1</v>
      </c>
      <c r="I4" s="67"/>
      <c r="J4" s="68"/>
      <c r="K4" s="63"/>
      <c r="L4" s="124"/>
      <c r="M4" s="67" t="s">
        <v>77</v>
      </c>
      <c r="N4" s="68"/>
    </row>
    <row r="5" spans="2:14" s="8" customFormat="1" ht="35.15" customHeight="1" x14ac:dyDescent="0.35">
      <c r="B5" s="63">
        <v>2</v>
      </c>
      <c r="C5" s="129" t="s">
        <v>961</v>
      </c>
      <c r="D5" s="64" t="s">
        <v>962</v>
      </c>
      <c r="E5" s="130" t="s">
        <v>965</v>
      </c>
      <c r="F5" s="65" t="s">
        <v>966</v>
      </c>
      <c r="G5" s="63" t="s">
        <v>245</v>
      </c>
      <c r="H5" s="66">
        <v>1</v>
      </c>
      <c r="I5" s="67"/>
      <c r="J5" s="68"/>
      <c r="K5" s="68"/>
      <c r="L5" s="68"/>
      <c r="M5" s="67" t="s">
        <v>77</v>
      </c>
      <c r="N5" s="68"/>
    </row>
    <row r="6" spans="2:14" s="8" customFormat="1" ht="53.15" customHeight="1" x14ac:dyDescent="0.35">
      <c r="B6" s="63">
        <v>3</v>
      </c>
      <c r="C6" s="129" t="s">
        <v>961</v>
      </c>
      <c r="D6" s="64" t="s">
        <v>962</v>
      </c>
      <c r="E6" s="131" t="s">
        <v>968</v>
      </c>
      <c r="F6" s="65" t="s">
        <v>969</v>
      </c>
      <c r="G6" s="63" t="s">
        <v>245</v>
      </c>
      <c r="H6" s="66">
        <v>1</v>
      </c>
      <c r="I6" s="67"/>
      <c r="J6" s="65"/>
      <c r="K6" s="63"/>
      <c r="L6" s="124"/>
      <c r="M6" s="67" t="s">
        <v>77</v>
      </c>
      <c r="N6" s="68"/>
    </row>
    <row r="7" spans="2:14" s="8" customFormat="1" ht="53.5" customHeight="1" x14ac:dyDescent="0.35">
      <c r="B7" s="63">
        <v>4</v>
      </c>
      <c r="C7" s="129" t="s">
        <v>961</v>
      </c>
      <c r="D7" s="64" t="s">
        <v>962</v>
      </c>
      <c r="E7" s="131" t="s">
        <v>970</v>
      </c>
      <c r="F7" s="65" t="s">
        <v>964</v>
      </c>
      <c r="G7" s="63" t="s">
        <v>245</v>
      </c>
      <c r="H7" s="66">
        <v>1</v>
      </c>
      <c r="I7" s="67"/>
      <c r="J7" s="68"/>
      <c r="K7" s="68"/>
      <c r="L7" s="124"/>
      <c r="M7" s="67" t="s">
        <v>77</v>
      </c>
      <c r="N7" s="68"/>
    </row>
    <row r="8" spans="2:14" s="8" customFormat="1" ht="44.15" customHeight="1" x14ac:dyDescent="0.35">
      <c r="B8" s="63">
        <v>5</v>
      </c>
      <c r="C8" s="129" t="s">
        <v>961</v>
      </c>
      <c r="D8" s="64" t="s">
        <v>962</v>
      </c>
      <c r="E8" s="131" t="s">
        <v>971</v>
      </c>
      <c r="F8" s="65" t="s">
        <v>972</v>
      </c>
      <c r="G8" s="63" t="s">
        <v>245</v>
      </c>
      <c r="H8" s="66">
        <v>1</v>
      </c>
      <c r="I8" s="65"/>
      <c r="J8" s="68"/>
      <c r="K8" s="63"/>
      <c r="L8" s="124"/>
      <c r="M8" s="67" t="s">
        <v>77</v>
      </c>
      <c r="N8" s="68"/>
    </row>
    <row r="9" spans="2:14" s="8" customFormat="1" ht="43.5" customHeight="1" x14ac:dyDescent="0.35">
      <c r="B9" s="63">
        <v>6</v>
      </c>
      <c r="C9" s="129" t="s">
        <v>961</v>
      </c>
      <c r="D9" s="64" t="s">
        <v>962</v>
      </c>
      <c r="E9" s="131" t="s">
        <v>973</v>
      </c>
      <c r="F9" s="65" t="s">
        <v>974</v>
      </c>
      <c r="G9" s="63" t="s">
        <v>245</v>
      </c>
      <c r="H9" s="66">
        <v>1</v>
      </c>
      <c r="I9" s="65"/>
      <c r="J9" s="68"/>
      <c r="K9" s="63"/>
      <c r="L9" s="124"/>
      <c r="M9" s="67" t="s">
        <v>77</v>
      </c>
      <c r="N9" s="68"/>
    </row>
    <row r="10" spans="2:14" s="8" customFormat="1" ht="49" customHeight="1" x14ac:dyDescent="0.35">
      <c r="B10" s="63">
        <v>7</v>
      </c>
      <c r="C10" s="129" t="s">
        <v>961</v>
      </c>
      <c r="D10" s="64" t="s">
        <v>962</v>
      </c>
      <c r="E10" s="131" t="s">
        <v>975</v>
      </c>
      <c r="F10" s="65" t="s">
        <v>976</v>
      </c>
      <c r="G10" s="63" t="s">
        <v>245</v>
      </c>
      <c r="H10" s="66">
        <v>1</v>
      </c>
      <c r="I10" s="67"/>
      <c r="J10" s="68"/>
      <c r="K10" s="63"/>
      <c r="L10" s="124"/>
      <c r="M10" s="67" t="s">
        <v>77</v>
      </c>
      <c r="N10" s="68"/>
    </row>
    <row r="11" spans="2:14" s="8" customFormat="1" ht="44.15" customHeight="1" x14ac:dyDescent="0.35">
      <c r="B11" s="63">
        <v>8</v>
      </c>
      <c r="C11" s="129" t="s">
        <v>961</v>
      </c>
      <c r="D11" s="64" t="s">
        <v>962</v>
      </c>
      <c r="E11" s="131" t="s">
        <v>977</v>
      </c>
      <c r="F11" s="65" t="s">
        <v>964</v>
      </c>
      <c r="G11" s="63" t="s">
        <v>245</v>
      </c>
      <c r="H11" s="66">
        <v>1</v>
      </c>
      <c r="I11" s="65"/>
      <c r="J11" s="68"/>
      <c r="K11" s="63"/>
      <c r="L11" s="124"/>
      <c r="M11" s="67" t="s">
        <v>77</v>
      </c>
      <c r="N11" s="68"/>
    </row>
    <row r="12" spans="2:14" s="8" customFormat="1" ht="52" customHeight="1" x14ac:dyDescent="0.35">
      <c r="B12" s="63">
        <v>9</v>
      </c>
      <c r="C12" s="129" t="s">
        <v>961</v>
      </c>
      <c r="D12" s="64" t="s">
        <v>962</v>
      </c>
      <c r="E12" s="131" t="s">
        <v>978</v>
      </c>
      <c r="F12" s="65" t="s">
        <v>979</v>
      </c>
      <c r="G12" s="63" t="s">
        <v>245</v>
      </c>
      <c r="H12" s="66">
        <v>1</v>
      </c>
      <c r="I12" s="65"/>
      <c r="J12" s="68"/>
      <c r="K12" s="63"/>
      <c r="L12" s="124"/>
      <c r="M12" s="67" t="s">
        <v>77</v>
      </c>
      <c r="N12" s="68"/>
    </row>
    <row r="13" spans="2:14" s="8" customFormat="1" ht="52" customHeight="1" x14ac:dyDescent="0.35">
      <c r="B13" s="63">
        <v>10</v>
      </c>
      <c r="C13" s="129" t="s">
        <v>961</v>
      </c>
      <c r="D13" s="64" t="s">
        <v>962</v>
      </c>
      <c r="E13" s="131" t="s">
        <v>980</v>
      </c>
      <c r="F13" s="65" t="s">
        <v>969</v>
      </c>
      <c r="G13" s="63" t="s">
        <v>245</v>
      </c>
      <c r="H13" s="66">
        <v>0.5</v>
      </c>
      <c r="I13" s="67" t="s">
        <v>981</v>
      </c>
      <c r="J13" s="68" t="s">
        <v>982</v>
      </c>
      <c r="K13" s="68" t="s">
        <v>983</v>
      </c>
      <c r="L13" s="124">
        <v>45809</v>
      </c>
      <c r="M13" s="67">
        <v>0</v>
      </c>
      <c r="N13" s="68"/>
    </row>
    <row r="14" spans="2:14" s="8" customFormat="1" ht="52" customHeight="1" x14ac:dyDescent="0.35">
      <c r="B14" s="63">
        <v>11</v>
      </c>
      <c r="C14" s="129" t="s">
        <v>961</v>
      </c>
      <c r="D14" s="64" t="s">
        <v>962</v>
      </c>
      <c r="E14" s="131" t="s">
        <v>984</v>
      </c>
      <c r="F14" s="65" t="s">
        <v>985</v>
      </c>
      <c r="G14" s="65" t="s">
        <v>76</v>
      </c>
      <c r="H14" s="66">
        <v>1</v>
      </c>
      <c r="I14" s="65"/>
      <c r="J14" s="68"/>
      <c r="K14" s="63"/>
      <c r="L14" s="124"/>
      <c r="M14" s="67" t="s">
        <v>77</v>
      </c>
      <c r="N14" s="68"/>
    </row>
    <row r="15" spans="2:14" s="8" customFormat="1" ht="52" customHeight="1" x14ac:dyDescent="0.35">
      <c r="B15" s="63">
        <v>12</v>
      </c>
      <c r="C15" s="129" t="s">
        <v>961</v>
      </c>
      <c r="D15" s="64" t="s">
        <v>962</v>
      </c>
      <c r="E15" s="131" t="s">
        <v>986</v>
      </c>
      <c r="F15" s="65" t="s">
        <v>987</v>
      </c>
      <c r="G15" s="63" t="s">
        <v>245</v>
      </c>
      <c r="H15" s="66">
        <v>1</v>
      </c>
      <c r="I15" s="65"/>
      <c r="J15" s="68"/>
      <c r="K15" s="63"/>
      <c r="L15" s="124"/>
      <c r="M15" s="67" t="s">
        <v>77</v>
      </c>
      <c r="N15" s="68"/>
    </row>
    <row r="16" spans="2:14" s="8" customFormat="1" ht="52" customHeight="1" x14ac:dyDescent="0.35">
      <c r="B16" s="63">
        <v>13</v>
      </c>
      <c r="C16" s="129" t="s">
        <v>961</v>
      </c>
      <c r="D16" s="64" t="s">
        <v>962</v>
      </c>
      <c r="E16" s="131" t="s">
        <v>988</v>
      </c>
      <c r="F16" s="65" t="s">
        <v>964</v>
      </c>
      <c r="G16" s="63" t="s">
        <v>245</v>
      </c>
      <c r="H16" s="66">
        <v>1</v>
      </c>
      <c r="I16" s="65"/>
      <c r="J16" s="68"/>
      <c r="K16" s="63"/>
      <c r="L16" s="124"/>
      <c r="M16" s="67" t="s">
        <v>77</v>
      </c>
      <c r="N16" s="68"/>
    </row>
    <row r="17" spans="2:14" s="8" customFormat="1" ht="52" customHeight="1" x14ac:dyDescent="0.35">
      <c r="B17" s="63">
        <v>14</v>
      </c>
      <c r="C17" s="129" t="s">
        <v>961</v>
      </c>
      <c r="D17" s="64" t="s">
        <v>962</v>
      </c>
      <c r="E17" s="131" t="s">
        <v>989</v>
      </c>
      <c r="F17" s="65" t="s">
        <v>990</v>
      </c>
      <c r="G17" s="65" t="s">
        <v>76</v>
      </c>
      <c r="H17" s="66">
        <v>1</v>
      </c>
      <c r="I17" s="65"/>
      <c r="J17" s="68"/>
      <c r="K17" s="63"/>
      <c r="L17" s="124"/>
      <c r="M17" s="67" t="s">
        <v>77</v>
      </c>
      <c r="N17" s="68"/>
    </row>
    <row r="18" spans="2:14" s="8" customFormat="1" ht="52" customHeight="1" x14ac:dyDescent="0.35">
      <c r="B18" s="63">
        <v>15</v>
      </c>
      <c r="C18" s="129" t="s">
        <v>961</v>
      </c>
      <c r="D18" s="64" t="s">
        <v>962</v>
      </c>
      <c r="E18" s="131" t="s">
        <v>991</v>
      </c>
      <c r="F18" s="65" t="s">
        <v>964</v>
      </c>
      <c r="G18" s="63" t="s">
        <v>245</v>
      </c>
      <c r="H18" s="66">
        <v>1</v>
      </c>
      <c r="I18" s="65"/>
      <c r="J18" s="68"/>
      <c r="K18" s="63"/>
      <c r="L18" s="124"/>
      <c r="M18" s="67" t="s">
        <v>77</v>
      </c>
      <c r="N18" s="68"/>
    </row>
    <row r="19" spans="2:14" s="8" customFormat="1" ht="52" customHeight="1" x14ac:dyDescent="0.35">
      <c r="B19" s="63">
        <v>16</v>
      </c>
      <c r="C19" s="129" t="s">
        <v>961</v>
      </c>
      <c r="D19" s="64" t="s">
        <v>962</v>
      </c>
      <c r="E19" s="131" t="s">
        <v>992</v>
      </c>
      <c r="F19" s="65" t="s">
        <v>964</v>
      </c>
      <c r="G19" s="63" t="s">
        <v>245</v>
      </c>
      <c r="H19" s="66">
        <v>1</v>
      </c>
      <c r="I19" s="65"/>
      <c r="J19" s="68"/>
      <c r="K19" s="63"/>
      <c r="L19" s="124"/>
      <c r="M19" s="67" t="s">
        <v>77</v>
      </c>
      <c r="N19" s="68"/>
    </row>
    <row r="20" spans="2:14" s="8" customFormat="1" ht="52" customHeight="1" x14ac:dyDescent="0.35">
      <c r="B20" s="63">
        <v>17</v>
      </c>
      <c r="C20" s="129" t="s">
        <v>961</v>
      </c>
      <c r="D20" s="64" t="s">
        <v>962</v>
      </c>
      <c r="E20" s="131" t="s">
        <v>993</v>
      </c>
      <c r="F20" s="65" t="s">
        <v>994</v>
      </c>
      <c r="G20" s="63" t="s">
        <v>245</v>
      </c>
      <c r="H20" s="66">
        <v>0</v>
      </c>
      <c r="I20" s="67" t="s">
        <v>995</v>
      </c>
      <c r="J20" s="65" t="s">
        <v>994</v>
      </c>
      <c r="K20" s="68" t="s">
        <v>996</v>
      </c>
      <c r="L20" s="124">
        <v>45809</v>
      </c>
      <c r="M20" s="67">
        <v>1</v>
      </c>
      <c r="N20" s="68"/>
    </row>
    <row r="21" spans="2:14" s="8" customFormat="1" ht="52" customHeight="1" x14ac:dyDescent="0.35">
      <c r="B21" s="63">
        <v>18</v>
      </c>
      <c r="C21" s="129" t="s">
        <v>961</v>
      </c>
      <c r="D21" s="64" t="s">
        <v>962</v>
      </c>
      <c r="E21" s="131" t="s">
        <v>997</v>
      </c>
      <c r="F21" s="65" t="s">
        <v>998</v>
      </c>
      <c r="G21" s="65" t="s">
        <v>245</v>
      </c>
      <c r="H21" s="66">
        <v>0.5</v>
      </c>
      <c r="I21" s="65" t="s">
        <v>998</v>
      </c>
      <c r="J21" s="65" t="s">
        <v>999</v>
      </c>
      <c r="K21" s="63" t="s">
        <v>1000</v>
      </c>
      <c r="L21" s="124">
        <v>45809</v>
      </c>
      <c r="M21" s="67">
        <v>1</v>
      </c>
      <c r="N21" s="68"/>
    </row>
    <row r="22" spans="2:14" s="8" customFormat="1" ht="44.25" customHeight="1" x14ac:dyDescent="0.35">
      <c r="B22" s="63">
        <v>19</v>
      </c>
      <c r="C22" s="129" t="s">
        <v>961</v>
      </c>
      <c r="D22" s="64" t="s">
        <v>962</v>
      </c>
      <c r="E22" s="132" t="s">
        <v>1001</v>
      </c>
      <c r="F22" s="68" t="s">
        <v>1002</v>
      </c>
      <c r="G22" s="63" t="s">
        <v>245</v>
      </c>
      <c r="H22" s="66">
        <v>1</v>
      </c>
      <c r="I22" s="65"/>
      <c r="J22" s="68"/>
      <c r="K22" s="63"/>
      <c r="L22" s="124"/>
      <c r="M22" s="67" t="s">
        <v>77</v>
      </c>
      <c r="N22" s="68"/>
    </row>
    <row r="23" spans="2:14" s="8" customFormat="1" ht="84.65" customHeight="1" x14ac:dyDescent="0.35">
      <c r="B23" s="63">
        <v>20</v>
      </c>
      <c r="C23" s="129" t="s">
        <v>961</v>
      </c>
      <c r="D23" s="64" t="s">
        <v>962</v>
      </c>
      <c r="E23" s="131" t="s">
        <v>1003</v>
      </c>
      <c r="F23" s="65" t="s">
        <v>1004</v>
      </c>
      <c r="G23" s="65" t="s">
        <v>245</v>
      </c>
      <c r="H23" s="66">
        <v>1</v>
      </c>
      <c r="I23" s="65"/>
      <c r="J23" s="68"/>
      <c r="K23" s="63"/>
      <c r="L23" s="124"/>
      <c r="M23" s="67" t="s">
        <v>77</v>
      </c>
      <c r="N23" s="68"/>
    </row>
    <row r="24" spans="2:14" ht="57" customHeight="1" x14ac:dyDescent="0.3">
      <c r="F24" s="209" t="s">
        <v>233</v>
      </c>
      <c r="G24" s="209"/>
      <c r="H24" s="84">
        <f>AVERAGE(H4:H23)</f>
        <v>0.9</v>
      </c>
      <c r="J24" s="209" t="s">
        <v>359</v>
      </c>
      <c r="K24" s="209"/>
      <c r="L24" s="209"/>
      <c r="M24" s="183">
        <f>AVERAGE(M21,M20,M13)</f>
        <v>0.66666666666666663</v>
      </c>
    </row>
  </sheetData>
  <autoFilter ref="B3:N24" xr:uid="{00000000-0009-0000-0000-00002C000000}"/>
  <mergeCells count="2">
    <mergeCell ref="F24:G24"/>
    <mergeCell ref="J24:L24"/>
  </mergeCells>
  <conditionalFormatting sqref="H4:H23">
    <cfRule type="cellIs" dxfId="59" priority="4" operator="between">
      <formula>0.4</formula>
      <formula>0.7</formula>
    </cfRule>
  </conditionalFormatting>
  <conditionalFormatting sqref="H4:H24">
    <cfRule type="cellIs" dxfId="58" priority="5" operator="equal">
      <formula>"NA"</formula>
    </cfRule>
    <cfRule type="cellIs" dxfId="57" priority="6" operator="between">
      <formula>0</formula>
      <formula>0.39</formula>
    </cfRule>
    <cfRule type="cellIs" dxfId="56" priority="7" operator="between">
      <formula>0.9</formula>
      <formula>1</formula>
    </cfRule>
  </conditionalFormatting>
  <conditionalFormatting sqref="M4:M23">
    <cfRule type="cellIs" dxfId="55" priority="10" operator="equal">
      <formula>0</formula>
    </cfRule>
    <cfRule type="cellIs" dxfId="54" priority="11" operator="equal">
      <formula>1</formula>
    </cfRule>
  </conditionalFormatting>
  <conditionalFormatting sqref="M4:M24">
    <cfRule type="cellIs" dxfId="53" priority="1" operator="equal">
      <formula>"NA"</formula>
    </cfRule>
  </conditionalFormatting>
  <conditionalFormatting sqref="M24">
    <cfRule type="cellIs" dxfId="52" priority="2" operator="between">
      <formula>0</formula>
      <formula>0.39</formula>
    </cfRule>
    <cfRule type="cellIs" dxfId="51" priority="3" operator="between">
      <formula>0.9</formula>
      <formula>1</formula>
    </cfRule>
  </conditionalFormatting>
  <pageMargins left="0.25" right="0.25" top="0.75" bottom="0.75" header="0.3" footer="0.3"/>
  <pageSetup scale="34" orientation="landscape" r:id="rId1"/>
  <drawing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4"/>
  <sheetViews>
    <sheetView zoomScale="70" zoomScaleNormal="70" zoomScaleSheetLayoutView="100" workbookViewId="0">
      <selection activeCell="F4" sqref="F4"/>
    </sheetView>
  </sheetViews>
  <sheetFormatPr baseColWidth="10" defaultColWidth="10.81640625" defaultRowHeight="14" x14ac:dyDescent="0.3"/>
  <cols>
    <col min="1" max="1" width="3" style="6" customWidth="1"/>
    <col min="2" max="2" width="7" style="6" customWidth="1"/>
    <col min="3" max="3" width="27.81640625" style="6" customWidth="1"/>
    <col min="4" max="4" width="17.1796875" style="6" customWidth="1"/>
    <col min="5" max="5" width="78.453125" style="30"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2:14" ht="18.649999999999999" customHeight="1" x14ac:dyDescent="0.3"/>
    <row r="2" spans="2:14" ht="21.65" customHeight="1" x14ac:dyDescent="0.3">
      <c r="B2" s="24"/>
      <c r="E2" s="25"/>
      <c r="F2" s="26"/>
      <c r="G2" s="26"/>
      <c r="H2" s="26"/>
      <c r="I2" s="24"/>
      <c r="J2" s="24"/>
      <c r="K2" s="24"/>
      <c r="L2" s="24"/>
    </row>
    <row r="3" spans="2:14" s="16" customFormat="1" ht="66.650000000000006" customHeight="1" x14ac:dyDescent="0.35">
      <c r="B3" s="273" t="s">
        <v>10</v>
      </c>
      <c r="C3" s="273" t="s">
        <v>11</v>
      </c>
      <c r="D3" s="273" t="s">
        <v>697</v>
      </c>
      <c r="E3" s="273" t="s">
        <v>64</v>
      </c>
      <c r="F3" s="273" t="s">
        <v>65</v>
      </c>
      <c r="G3" s="273" t="s">
        <v>66</v>
      </c>
      <c r="H3" s="273" t="s">
        <v>67</v>
      </c>
      <c r="I3" s="273" t="s">
        <v>68</v>
      </c>
      <c r="J3" s="273" t="s">
        <v>69</v>
      </c>
      <c r="K3" s="273" t="s">
        <v>70</v>
      </c>
      <c r="L3" s="273" t="s">
        <v>71</v>
      </c>
      <c r="M3" s="273" t="s">
        <v>67</v>
      </c>
      <c r="N3" s="273" t="s">
        <v>72</v>
      </c>
    </row>
    <row r="4" spans="2:14" s="8" customFormat="1" ht="49" customHeight="1" x14ac:dyDescent="0.35">
      <c r="B4" s="46">
        <v>1</v>
      </c>
      <c r="C4" s="27" t="s">
        <v>1005</v>
      </c>
      <c r="D4" s="47" t="s">
        <v>962</v>
      </c>
      <c r="E4" s="36" t="s">
        <v>1006</v>
      </c>
      <c r="F4" s="28" t="s">
        <v>964</v>
      </c>
      <c r="G4" s="46" t="s">
        <v>245</v>
      </c>
      <c r="H4" s="29">
        <v>0.5</v>
      </c>
      <c r="I4" s="11" t="s">
        <v>964</v>
      </c>
      <c r="J4" s="10" t="s">
        <v>1007</v>
      </c>
      <c r="K4" s="46" t="s">
        <v>245</v>
      </c>
      <c r="L4" s="12">
        <v>45778</v>
      </c>
      <c r="M4" s="59">
        <v>0</v>
      </c>
      <c r="N4" s="10"/>
    </row>
    <row r="5" spans="2:14" s="8" customFormat="1" ht="35.15" customHeight="1" x14ac:dyDescent="0.35">
      <c r="B5" s="46">
        <v>2</v>
      </c>
      <c r="C5" s="27" t="s">
        <v>1005</v>
      </c>
      <c r="D5" s="47" t="s">
        <v>962</v>
      </c>
      <c r="E5" s="36" t="s">
        <v>1008</v>
      </c>
      <c r="F5" s="28" t="s">
        <v>1009</v>
      </c>
      <c r="G5" s="46" t="s">
        <v>245</v>
      </c>
      <c r="H5" s="29">
        <v>1</v>
      </c>
      <c r="I5" s="11"/>
      <c r="J5" s="10"/>
      <c r="K5" s="10"/>
      <c r="L5" s="10"/>
      <c r="M5" s="11" t="s">
        <v>77</v>
      </c>
      <c r="N5" s="10"/>
    </row>
    <row r="6" spans="2:14" s="8" customFormat="1" ht="43.5" customHeight="1" x14ac:dyDescent="0.35">
      <c r="B6" s="46">
        <v>3</v>
      </c>
      <c r="C6" s="27" t="s">
        <v>1005</v>
      </c>
      <c r="D6" s="47" t="s">
        <v>962</v>
      </c>
      <c r="E6" s="36" t="s">
        <v>1010</v>
      </c>
      <c r="F6" s="28" t="s">
        <v>1011</v>
      </c>
      <c r="G6" s="46" t="s">
        <v>245</v>
      </c>
      <c r="H6" s="29">
        <v>0</v>
      </c>
      <c r="I6" s="11" t="s">
        <v>1012</v>
      </c>
      <c r="J6" s="28" t="s">
        <v>1013</v>
      </c>
      <c r="K6" s="46" t="s">
        <v>245</v>
      </c>
      <c r="L6" s="12">
        <v>45778</v>
      </c>
      <c r="M6" s="11">
        <v>0</v>
      </c>
      <c r="N6" s="10"/>
    </row>
    <row r="7" spans="2:14" s="8" customFormat="1" ht="43.5" customHeight="1" x14ac:dyDescent="0.35">
      <c r="B7" s="46">
        <v>4</v>
      </c>
      <c r="C7" s="27" t="s">
        <v>1005</v>
      </c>
      <c r="D7" s="47" t="s">
        <v>962</v>
      </c>
      <c r="E7" s="36" t="s">
        <v>1014</v>
      </c>
      <c r="F7" s="28" t="s">
        <v>1015</v>
      </c>
      <c r="G7" s="46" t="s">
        <v>245</v>
      </c>
      <c r="H7" s="29">
        <v>0</v>
      </c>
      <c r="I7" s="11" t="s">
        <v>1016</v>
      </c>
      <c r="J7" s="28" t="s">
        <v>1017</v>
      </c>
      <c r="K7" s="46" t="s">
        <v>245</v>
      </c>
      <c r="L7" s="12">
        <v>45778</v>
      </c>
      <c r="M7" s="11">
        <v>0</v>
      </c>
      <c r="N7" s="10"/>
    </row>
    <row r="8" spans="2:14" s="8" customFormat="1" ht="44.15" customHeight="1" x14ac:dyDescent="0.35">
      <c r="B8" s="46">
        <v>5</v>
      </c>
      <c r="C8" s="27" t="s">
        <v>1005</v>
      </c>
      <c r="D8" s="47" t="s">
        <v>962</v>
      </c>
      <c r="E8" s="36" t="s">
        <v>1018</v>
      </c>
      <c r="F8" s="28" t="s">
        <v>1019</v>
      </c>
      <c r="G8" s="46" t="s">
        <v>1020</v>
      </c>
      <c r="H8" s="29">
        <v>0</v>
      </c>
      <c r="I8" s="28" t="s">
        <v>1019</v>
      </c>
      <c r="J8" s="10" t="s">
        <v>1021</v>
      </c>
      <c r="K8" s="46" t="s">
        <v>1020</v>
      </c>
      <c r="L8" s="12">
        <v>45778</v>
      </c>
      <c r="M8" s="11">
        <v>0</v>
      </c>
      <c r="N8" s="10"/>
    </row>
    <row r="9" spans="2:14" s="8" customFormat="1" ht="43.5" customHeight="1" x14ac:dyDescent="0.35">
      <c r="B9" s="46">
        <v>6</v>
      </c>
      <c r="C9" s="27" t="s">
        <v>1005</v>
      </c>
      <c r="D9" s="47" t="s">
        <v>962</v>
      </c>
      <c r="E9" s="36" t="s">
        <v>1022</v>
      </c>
      <c r="F9" s="28" t="s">
        <v>1023</v>
      </c>
      <c r="G9" s="46" t="s">
        <v>1020</v>
      </c>
      <c r="H9" s="29">
        <v>0</v>
      </c>
      <c r="I9" s="28" t="s">
        <v>1023</v>
      </c>
      <c r="J9" s="10" t="s">
        <v>1024</v>
      </c>
      <c r="K9" s="46" t="s">
        <v>1020</v>
      </c>
      <c r="L9" s="12">
        <v>45778</v>
      </c>
      <c r="M9" s="11">
        <v>0</v>
      </c>
      <c r="N9" s="10"/>
    </row>
    <row r="10" spans="2:14" s="8" customFormat="1" ht="49" customHeight="1" x14ac:dyDescent="0.35">
      <c r="B10" s="46">
        <v>7</v>
      </c>
      <c r="C10" s="27" t="s">
        <v>1005</v>
      </c>
      <c r="D10" s="47" t="s">
        <v>962</v>
      </c>
      <c r="E10" s="36" t="s">
        <v>1025</v>
      </c>
      <c r="F10" s="28" t="s">
        <v>1026</v>
      </c>
      <c r="G10" s="46" t="s">
        <v>1020</v>
      </c>
      <c r="H10" s="29">
        <v>0</v>
      </c>
      <c r="I10" s="11" t="s">
        <v>1026</v>
      </c>
      <c r="J10" s="10" t="s">
        <v>1027</v>
      </c>
      <c r="K10" s="46" t="s">
        <v>1020</v>
      </c>
      <c r="L10" s="12">
        <v>45778</v>
      </c>
      <c r="M10" s="11">
        <v>0</v>
      </c>
      <c r="N10" s="10"/>
    </row>
    <row r="11" spans="2:14" s="8" customFormat="1" ht="44.15" customHeight="1" x14ac:dyDescent="0.35">
      <c r="B11" s="46">
        <v>8</v>
      </c>
      <c r="C11" s="27" t="s">
        <v>1005</v>
      </c>
      <c r="D11" s="47" t="s">
        <v>962</v>
      </c>
      <c r="E11" s="60" t="s">
        <v>1028</v>
      </c>
      <c r="F11" s="28" t="s">
        <v>1029</v>
      </c>
      <c r="G11" s="46" t="s">
        <v>245</v>
      </c>
      <c r="H11" s="29">
        <v>0</v>
      </c>
      <c r="I11" s="28" t="s">
        <v>1029</v>
      </c>
      <c r="J11" s="10" t="s">
        <v>1030</v>
      </c>
      <c r="K11" s="46" t="s">
        <v>245</v>
      </c>
      <c r="L11" s="12">
        <v>45778</v>
      </c>
      <c r="M11" s="11">
        <v>0</v>
      </c>
      <c r="N11" s="10"/>
    </row>
    <row r="12" spans="2:14" s="8" customFormat="1" ht="52" customHeight="1" x14ac:dyDescent="0.35">
      <c r="B12" s="46">
        <v>9</v>
      </c>
      <c r="C12" s="27" t="s">
        <v>1005</v>
      </c>
      <c r="D12" s="47" t="s">
        <v>962</v>
      </c>
      <c r="E12" s="36" t="s">
        <v>1031</v>
      </c>
      <c r="F12" s="28" t="s">
        <v>1032</v>
      </c>
      <c r="G12" s="46" t="s">
        <v>245</v>
      </c>
      <c r="H12" s="29">
        <v>0</v>
      </c>
      <c r="I12" s="28" t="s">
        <v>1033</v>
      </c>
      <c r="J12" s="10" t="s">
        <v>1030</v>
      </c>
      <c r="K12" s="46" t="s">
        <v>245</v>
      </c>
      <c r="L12" s="12">
        <v>45778</v>
      </c>
      <c r="M12" s="11">
        <v>0</v>
      </c>
      <c r="N12" s="10"/>
    </row>
    <row r="13" spans="2:14" s="8" customFormat="1" ht="38.15" customHeight="1" x14ac:dyDescent="0.35">
      <c r="B13" s="46">
        <v>10</v>
      </c>
      <c r="C13" s="27" t="s">
        <v>1005</v>
      </c>
      <c r="D13" s="47" t="s">
        <v>962</v>
      </c>
      <c r="E13" s="36" t="s">
        <v>1034</v>
      </c>
      <c r="F13" s="28" t="s">
        <v>1035</v>
      </c>
      <c r="G13" s="46" t="s">
        <v>245</v>
      </c>
      <c r="H13" s="29">
        <v>0</v>
      </c>
      <c r="I13" s="28" t="s">
        <v>1035</v>
      </c>
      <c r="J13" s="10" t="s">
        <v>1027</v>
      </c>
      <c r="K13" s="46" t="s">
        <v>1020</v>
      </c>
      <c r="L13" s="12">
        <v>45778</v>
      </c>
      <c r="M13" s="11">
        <v>0</v>
      </c>
      <c r="N13" s="10"/>
    </row>
    <row r="14" spans="2:14" ht="57" customHeight="1" x14ac:dyDescent="0.3">
      <c r="F14" s="272" t="s">
        <v>233</v>
      </c>
      <c r="G14" s="272"/>
      <c r="H14" s="123">
        <f>AVERAGE(H4:H13)</f>
        <v>0.15</v>
      </c>
      <c r="J14" s="272" t="s">
        <v>359</v>
      </c>
      <c r="K14" s="272"/>
      <c r="L14" s="272"/>
      <c r="M14" s="123">
        <f>AVERAGE(M6:M13,M4)</f>
        <v>0</v>
      </c>
    </row>
  </sheetData>
  <autoFilter ref="B3:N14" xr:uid="{00000000-0009-0000-0000-00002D000000}"/>
  <mergeCells count="2">
    <mergeCell ref="F14:G14"/>
    <mergeCell ref="J14:L14"/>
  </mergeCells>
  <conditionalFormatting sqref="H4:H13">
    <cfRule type="cellIs" dxfId="50" priority="4" operator="between">
      <formula>0.4</formula>
      <formula>0.7</formula>
    </cfRule>
  </conditionalFormatting>
  <conditionalFormatting sqref="H4:H14">
    <cfRule type="cellIs" dxfId="49" priority="8" operator="equal">
      <formula>"NA"</formula>
    </cfRule>
    <cfRule type="cellIs" dxfId="48" priority="9" operator="between">
      <formula>0</formula>
      <formula>0.39</formula>
    </cfRule>
    <cfRule type="cellIs" dxfId="47" priority="10" operator="between">
      <formula>0.9</formula>
      <formula>1</formula>
    </cfRule>
  </conditionalFormatting>
  <conditionalFormatting sqref="M4:M13">
    <cfRule type="cellIs" dxfId="46" priority="6" operator="equal">
      <formula>0</formula>
    </cfRule>
    <cfRule type="cellIs" dxfId="45" priority="7" operator="equal">
      <formula>1</formula>
    </cfRule>
  </conditionalFormatting>
  <conditionalFormatting sqref="M4:M14">
    <cfRule type="cellIs" dxfId="44" priority="1" operator="equal">
      <formula>"NA"</formula>
    </cfRule>
  </conditionalFormatting>
  <conditionalFormatting sqref="M14">
    <cfRule type="cellIs" dxfId="43" priority="2" operator="between">
      <formula>0</formula>
      <formula>0.39</formula>
    </cfRule>
    <cfRule type="cellIs" dxfId="42" priority="3" operator="between">
      <formula>0.9</formula>
      <formula>1</formula>
    </cfRule>
  </conditionalFormatting>
  <pageMargins left="0.25" right="0.25" top="0.75" bottom="0.75" header="0.3" footer="0.3"/>
  <pageSetup scale="34" orientation="landscape" r:id="rId1"/>
  <drawing r:id="rId2"/>
  <legacyDrawing r:id="rId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5"/>
  <sheetViews>
    <sheetView zoomScale="50" zoomScaleNormal="50" zoomScaleSheetLayoutView="100" workbookViewId="0">
      <selection activeCell="G3" sqref="G3"/>
    </sheetView>
  </sheetViews>
  <sheetFormatPr baseColWidth="10" defaultColWidth="10.81640625" defaultRowHeight="14" x14ac:dyDescent="0.3"/>
  <cols>
    <col min="1" max="1" width="3.81640625" style="6" customWidth="1"/>
    <col min="2" max="2" width="7.81640625" style="6" customWidth="1"/>
    <col min="3" max="3" width="27.81640625" style="6" customWidth="1"/>
    <col min="4" max="4" width="17.1796875" style="6" customWidth="1"/>
    <col min="5" max="5" width="78.453125" style="30"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2:14" ht="18.649999999999999" customHeight="1" x14ac:dyDescent="0.3"/>
    <row r="2" spans="2:14" ht="21.65" customHeight="1" x14ac:dyDescent="0.3">
      <c r="B2" s="24"/>
      <c r="E2" s="25"/>
      <c r="F2" s="26"/>
      <c r="G2" s="26"/>
      <c r="H2" s="26"/>
      <c r="I2" s="24"/>
      <c r="J2" s="24"/>
      <c r="K2" s="24"/>
      <c r="L2" s="24"/>
    </row>
    <row r="3" spans="2:14" s="16" customFormat="1" ht="66.650000000000006" customHeight="1" x14ac:dyDescent="0.35">
      <c r="B3" s="273" t="s">
        <v>10</v>
      </c>
      <c r="C3" s="273" t="s">
        <v>11</v>
      </c>
      <c r="D3" s="273" t="s">
        <v>697</v>
      </c>
      <c r="E3" s="273" t="s">
        <v>64</v>
      </c>
      <c r="F3" s="273" t="s">
        <v>65</v>
      </c>
      <c r="G3" s="273" t="s">
        <v>66</v>
      </c>
      <c r="H3" s="273" t="s">
        <v>67</v>
      </c>
      <c r="I3" s="273" t="s">
        <v>68</v>
      </c>
      <c r="J3" s="273" t="s">
        <v>69</v>
      </c>
      <c r="K3" s="273" t="s">
        <v>70</v>
      </c>
      <c r="L3" s="273" t="s">
        <v>71</v>
      </c>
      <c r="M3" s="273" t="s">
        <v>67</v>
      </c>
      <c r="N3" s="273" t="s">
        <v>72</v>
      </c>
    </row>
    <row r="4" spans="2:14" s="8" customFormat="1" ht="49" customHeight="1" x14ac:dyDescent="0.35">
      <c r="B4" s="46">
        <v>1</v>
      </c>
      <c r="C4" s="27" t="s">
        <v>1036</v>
      </c>
      <c r="D4" s="47" t="s">
        <v>962</v>
      </c>
      <c r="E4" s="36" t="s">
        <v>1037</v>
      </c>
      <c r="F4" s="28" t="s">
        <v>1038</v>
      </c>
      <c r="G4" s="46" t="s">
        <v>245</v>
      </c>
      <c r="H4" s="29">
        <v>1</v>
      </c>
      <c r="I4" s="11"/>
      <c r="J4" s="10"/>
      <c r="K4" s="46"/>
      <c r="L4" s="12"/>
      <c r="M4" s="11" t="s">
        <v>77</v>
      </c>
      <c r="N4" s="10"/>
    </row>
    <row r="5" spans="2:14" s="8" customFormat="1" ht="35.15" customHeight="1" x14ac:dyDescent="0.35">
      <c r="B5" s="46">
        <v>2</v>
      </c>
      <c r="C5" s="27" t="s">
        <v>1036</v>
      </c>
      <c r="D5" s="47" t="s">
        <v>962</v>
      </c>
      <c r="E5" s="36" t="s">
        <v>1039</v>
      </c>
      <c r="F5" s="28" t="s">
        <v>1040</v>
      </c>
      <c r="G5" s="46" t="s">
        <v>245</v>
      </c>
      <c r="H5" s="29">
        <v>1</v>
      </c>
      <c r="I5" s="11"/>
      <c r="J5" s="10"/>
      <c r="K5" s="10"/>
      <c r="L5" s="10"/>
      <c r="M5" s="11" t="s">
        <v>77</v>
      </c>
      <c r="N5" s="10"/>
    </row>
    <row r="6" spans="2:14" s="8" customFormat="1" ht="43.5" customHeight="1" x14ac:dyDescent="0.35">
      <c r="B6" s="46">
        <v>3</v>
      </c>
      <c r="C6" s="27" t="s">
        <v>1036</v>
      </c>
      <c r="D6" s="47" t="s">
        <v>962</v>
      </c>
      <c r="E6" s="36" t="s">
        <v>1041</v>
      </c>
      <c r="F6" s="28" t="s">
        <v>1040</v>
      </c>
      <c r="G6" s="46" t="s">
        <v>245</v>
      </c>
      <c r="H6" s="29">
        <v>1</v>
      </c>
      <c r="I6" s="11"/>
      <c r="J6" s="28"/>
      <c r="K6" s="46"/>
      <c r="L6" s="12"/>
      <c r="M6" s="11" t="s">
        <v>77</v>
      </c>
      <c r="N6" s="10"/>
    </row>
    <row r="7" spans="2:14" s="8" customFormat="1" ht="43.5" customHeight="1" x14ac:dyDescent="0.35">
      <c r="B7" s="46">
        <v>4</v>
      </c>
      <c r="C7" s="27" t="s">
        <v>1036</v>
      </c>
      <c r="D7" s="47" t="s">
        <v>962</v>
      </c>
      <c r="E7" s="36" t="s">
        <v>1042</v>
      </c>
      <c r="F7" s="28" t="s">
        <v>1043</v>
      </c>
      <c r="G7" s="46" t="s">
        <v>245</v>
      </c>
      <c r="H7" s="29">
        <v>1</v>
      </c>
      <c r="I7" s="11"/>
      <c r="J7" s="28"/>
      <c r="K7" s="46"/>
      <c r="L7" s="12"/>
      <c r="M7" s="11" t="s">
        <v>77</v>
      </c>
      <c r="N7" s="10"/>
    </row>
    <row r="8" spans="2:14" s="8" customFormat="1" ht="44.15" customHeight="1" x14ac:dyDescent="0.35">
      <c r="B8" s="46">
        <v>5</v>
      </c>
      <c r="C8" s="27" t="s">
        <v>1036</v>
      </c>
      <c r="D8" s="47" t="s">
        <v>962</v>
      </c>
      <c r="E8" s="36" t="s">
        <v>1044</v>
      </c>
      <c r="F8" s="28" t="s">
        <v>1045</v>
      </c>
      <c r="G8" s="46" t="s">
        <v>245</v>
      </c>
      <c r="H8" s="29">
        <v>1</v>
      </c>
      <c r="I8" s="28"/>
      <c r="J8" s="10"/>
      <c r="K8" s="46"/>
      <c r="L8" s="12"/>
      <c r="M8" s="11" t="s">
        <v>77</v>
      </c>
      <c r="N8" s="10"/>
    </row>
    <row r="9" spans="2:14" s="8" customFormat="1" ht="43.5" customHeight="1" x14ac:dyDescent="0.35">
      <c r="B9" s="46">
        <v>6</v>
      </c>
      <c r="C9" s="27" t="s">
        <v>1036</v>
      </c>
      <c r="D9" s="47" t="s">
        <v>962</v>
      </c>
      <c r="E9" s="36" t="s">
        <v>1046</v>
      </c>
      <c r="F9" s="28" t="s">
        <v>964</v>
      </c>
      <c r="G9" s="46" t="s">
        <v>245</v>
      </c>
      <c r="H9" s="29">
        <v>1</v>
      </c>
      <c r="I9" s="28"/>
      <c r="J9" s="10"/>
      <c r="K9" s="46"/>
      <c r="L9" s="12"/>
      <c r="M9" s="11" t="s">
        <v>77</v>
      </c>
      <c r="N9" s="10"/>
    </row>
    <row r="10" spans="2:14" s="8" customFormat="1" ht="49" customHeight="1" x14ac:dyDescent="0.35">
      <c r="B10" s="46">
        <v>7</v>
      </c>
      <c r="C10" s="27" t="s">
        <v>1036</v>
      </c>
      <c r="D10" s="47" t="s">
        <v>962</v>
      </c>
      <c r="E10" s="36" t="s">
        <v>1047</v>
      </c>
      <c r="F10" s="28" t="s">
        <v>1048</v>
      </c>
      <c r="G10" s="46" t="s">
        <v>245</v>
      </c>
      <c r="H10" s="29">
        <v>1</v>
      </c>
      <c r="I10" s="11"/>
      <c r="J10" s="10"/>
      <c r="K10" s="46"/>
      <c r="L10" s="12"/>
      <c r="M10" s="11" t="s">
        <v>77</v>
      </c>
      <c r="N10" s="10"/>
    </row>
    <row r="11" spans="2:14" s="8" customFormat="1" ht="53.15" customHeight="1" x14ac:dyDescent="0.35">
      <c r="B11" s="46">
        <v>8</v>
      </c>
      <c r="C11" s="27" t="s">
        <v>1036</v>
      </c>
      <c r="D11" s="47" t="s">
        <v>962</v>
      </c>
      <c r="E11" s="36" t="s">
        <v>1049</v>
      </c>
      <c r="F11" s="28" t="s">
        <v>1050</v>
      </c>
      <c r="G11" s="46" t="s">
        <v>245</v>
      </c>
      <c r="H11" s="29">
        <v>1</v>
      </c>
      <c r="I11" s="11"/>
      <c r="J11" s="10"/>
      <c r="K11" s="46"/>
      <c r="L11" s="12"/>
      <c r="M11" s="11" t="s">
        <v>77</v>
      </c>
      <c r="N11" s="10"/>
    </row>
    <row r="12" spans="2:14" s="8" customFormat="1" ht="44.15" customHeight="1" x14ac:dyDescent="0.35">
      <c r="B12" s="46">
        <v>9</v>
      </c>
      <c r="C12" s="27" t="s">
        <v>1036</v>
      </c>
      <c r="D12" s="47" t="s">
        <v>962</v>
      </c>
      <c r="E12" s="36" t="s">
        <v>1051</v>
      </c>
      <c r="F12" s="28" t="s">
        <v>1052</v>
      </c>
      <c r="G12" s="46" t="s">
        <v>245</v>
      </c>
      <c r="H12" s="29">
        <v>1</v>
      </c>
      <c r="I12" s="28"/>
      <c r="J12" s="10"/>
      <c r="K12" s="46"/>
      <c r="L12" s="12"/>
      <c r="M12" s="11" t="s">
        <v>77</v>
      </c>
      <c r="N12" s="10"/>
    </row>
    <row r="13" spans="2:14" s="8" customFormat="1" ht="59.15" customHeight="1" x14ac:dyDescent="0.35">
      <c r="B13" s="46">
        <v>10</v>
      </c>
      <c r="C13" s="27" t="s">
        <v>1036</v>
      </c>
      <c r="D13" s="47" t="s">
        <v>962</v>
      </c>
      <c r="E13" s="36" t="s">
        <v>1053</v>
      </c>
      <c r="F13" s="28" t="s">
        <v>1054</v>
      </c>
      <c r="G13" s="46" t="s">
        <v>245</v>
      </c>
      <c r="H13" s="29">
        <v>1</v>
      </c>
      <c r="I13" s="28"/>
      <c r="J13" s="10"/>
      <c r="K13" s="46"/>
      <c r="L13" s="12"/>
      <c r="M13" s="11" t="s">
        <v>77</v>
      </c>
      <c r="N13" s="10"/>
    </row>
    <row r="14" spans="2:14" s="8" customFormat="1" ht="44.15" customHeight="1" x14ac:dyDescent="0.35">
      <c r="B14" s="46">
        <v>11</v>
      </c>
      <c r="C14" s="27" t="s">
        <v>1036</v>
      </c>
      <c r="D14" s="47" t="s">
        <v>962</v>
      </c>
      <c r="E14" s="36" t="s">
        <v>1055</v>
      </c>
      <c r="F14" s="28" t="s">
        <v>964</v>
      </c>
      <c r="G14" s="46" t="s">
        <v>245</v>
      </c>
      <c r="H14" s="29">
        <v>1</v>
      </c>
      <c r="I14" s="28"/>
      <c r="J14" s="10"/>
      <c r="K14" s="46"/>
      <c r="L14" s="12"/>
      <c r="M14" s="11" t="s">
        <v>77</v>
      </c>
      <c r="N14" s="10"/>
    </row>
    <row r="15" spans="2:14" ht="57" customHeight="1" x14ac:dyDescent="0.3">
      <c r="F15" s="272" t="s">
        <v>233</v>
      </c>
      <c r="G15" s="272"/>
      <c r="H15" s="123">
        <f>AVERAGE(H4:H14)</f>
        <v>1</v>
      </c>
    </row>
  </sheetData>
  <autoFilter ref="B3:N15" xr:uid="{00000000-0009-0000-0000-00002E000000}"/>
  <mergeCells count="1">
    <mergeCell ref="F15:G15"/>
  </mergeCells>
  <conditionalFormatting sqref="H4:H14">
    <cfRule type="cellIs" dxfId="41" priority="1" operator="between">
      <formula>0.4</formula>
      <formula>0.7</formula>
    </cfRule>
  </conditionalFormatting>
  <conditionalFormatting sqref="H4:H15">
    <cfRule type="cellIs" dxfId="40" priority="2" operator="equal">
      <formula>"NA"</formula>
    </cfRule>
    <cfRule type="cellIs" dxfId="39" priority="3" operator="between">
      <formula>0</formula>
      <formula>0.39</formula>
    </cfRule>
    <cfRule type="cellIs" dxfId="38" priority="4" operator="between">
      <formula>0.9</formula>
      <formula>1</formula>
    </cfRule>
  </conditionalFormatting>
  <conditionalFormatting sqref="M4:M14">
    <cfRule type="cellIs" dxfId="37" priority="42" operator="equal">
      <formula>"NA"</formula>
    </cfRule>
    <cfRule type="cellIs" dxfId="36" priority="43" operator="equal">
      <formula>0</formula>
    </cfRule>
    <cfRule type="cellIs" dxfId="35" priority="44" operator="equal">
      <formula>1</formula>
    </cfRule>
  </conditionalFormatting>
  <pageMargins left="0.25" right="0.25" top="0.75" bottom="0.75" header="0.3" footer="0.3"/>
  <pageSetup scale="34" orientation="landscape" r:id="rId1"/>
  <drawing r:id="rId2"/>
  <legacyDrawing r:id="rId3"/>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1"/>
  <sheetViews>
    <sheetView zoomScale="50" zoomScaleNormal="50" zoomScaleSheetLayoutView="100" workbookViewId="0">
      <selection activeCell="B3" sqref="B3:N3"/>
    </sheetView>
  </sheetViews>
  <sheetFormatPr baseColWidth="10" defaultColWidth="10.81640625" defaultRowHeight="14" x14ac:dyDescent="0.3"/>
  <cols>
    <col min="1" max="1" width="4.453125" style="6" customWidth="1"/>
    <col min="2" max="2" width="7.81640625" style="6" customWidth="1"/>
    <col min="3" max="3" width="29.81640625" style="6" customWidth="1"/>
    <col min="4" max="4" width="21.7265625" style="6" customWidth="1"/>
    <col min="5" max="5" width="76" style="30" customWidth="1"/>
    <col min="6" max="6" width="24.453125" style="6" customWidth="1"/>
    <col min="7" max="7" width="29.453125" style="6" customWidth="1"/>
    <col min="8" max="8" width="30.1796875" style="6" customWidth="1"/>
    <col min="9" max="9" width="21" style="6" customWidth="1"/>
    <col min="10" max="10" width="24.54296875" style="6" customWidth="1"/>
    <col min="11" max="11" width="18.1796875" style="6" customWidth="1"/>
    <col min="12" max="12" width="13.453125" style="6" customWidth="1"/>
    <col min="13" max="13" width="30.179687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s="16" customFormat="1" ht="66.650000000000006" customHeight="1" x14ac:dyDescent="0.35">
      <c r="B3" s="273" t="s">
        <v>10</v>
      </c>
      <c r="C3" s="273" t="s">
        <v>11</v>
      </c>
      <c r="D3" s="273" t="s">
        <v>697</v>
      </c>
      <c r="E3" s="273" t="s">
        <v>64</v>
      </c>
      <c r="F3" s="273" t="s">
        <v>65</v>
      </c>
      <c r="G3" s="273" t="s">
        <v>66</v>
      </c>
      <c r="H3" s="273" t="s">
        <v>67</v>
      </c>
      <c r="I3" s="273" t="s">
        <v>68</v>
      </c>
      <c r="J3" s="273" t="s">
        <v>69</v>
      </c>
      <c r="K3" s="273" t="s">
        <v>70</v>
      </c>
      <c r="L3" s="273" t="s">
        <v>71</v>
      </c>
      <c r="M3" s="273" t="s">
        <v>67</v>
      </c>
      <c r="N3" s="273" t="s">
        <v>72</v>
      </c>
    </row>
    <row r="4" spans="2:14" s="8" customFormat="1" ht="42.65" customHeight="1" x14ac:dyDescent="0.35">
      <c r="B4" s="46">
        <v>1</v>
      </c>
      <c r="C4" s="58" t="s">
        <v>1056</v>
      </c>
      <c r="D4" s="45" t="s">
        <v>962</v>
      </c>
      <c r="E4" s="61" t="s">
        <v>1057</v>
      </c>
      <c r="F4" s="28" t="s">
        <v>1058</v>
      </c>
      <c r="G4" s="46" t="s">
        <v>245</v>
      </c>
      <c r="H4" s="29">
        <v>1</v>
      </c>
      <c r="I4" s="11"/>
      <c r="J4" s="10"/>
      <c r="K4" s="10"/>
      <c r="L4" s="10"/>
      <c r="M4" s="11" t="s">
        <v>77</v>
      </c>
      <c r="N4" s="10"/>
    </row>
    <row r="5" spans="2:14" s="8" customFormat="1" ht="50.15" customHeight="1" x14ac:dyDescent="0.35">
      <c r="B5" s="46">
        <v>2</v>
      </c>
      <c r="C5" s="58" t="s">
        <v>1056</v>
      </c>
      <c r="D5" s="45" t="s">
        <v>962</v>
      </c>
      <c r="E5" s="61" t="s">
        <v>1059</v>
      </c>
      <c r="F5" s="28" t="s">
        <v>964</v>
      </c>
      <c r="G5" s="46" t="s">
        <v>245</v>
      </c>
      <c r="H5" s="29">
        <v>1</v>
      </c>
      <c r="I5" s="11"/>
      <c r="J5" s="10"/>
      <c r="K5" s="10"/>
      <c r="L5" s="10"/>
      <c r="M5" s="11" t="s">
        <v>77</v>
      </c>
      <c r="N5" s="10"/>
    </row>
    <row r="6" spans="2:14" s="8" customFormat="1" ht="47.15" customHeight="1" x14ac:dyDescent="0.35">
      <c r="B6" s="46">
        <v>3</v>
      </c>
      <c r="C6" s="58" t="s">
        <v>1056</v>
      </c>
      <c r="D6" s="45" t="s">
        <v>962</v>
      </c>
      <c r="E6" s="61" t="s">
        <v>1060</v>
      </c>
      <c r="F6" s="28" t="s">
        <v>1061</v>
      </c>
      <c r="G6" s="46" t="s">
        <v>245</v>
      </c>
      <c r="H6" s="29">
        <v>1</v>
      </c>
      <c r="I6" s="11"/>
      <c r="J6" s="10"/>
      <c r="K6" s="10"/>
      <c r="L6" s="10"/>
      <c r="M6" s="11" t="s">
        <v>77</v>
      </c>
      <c r="N6" s="10"/>
    </row>
    <row r="7" spans="2:14" s="8" customFormat="1" ht="55.5" customHeight="1" x14ac:dyDescent="0.35">
      <c r="B7" s="46">
        <v>4</v>
      </c>
      <c r="C7" s="58" t="s">
        <v>1056</v>
      </c>
      <c r="D7" s="45" t="s">
        <v>962</v>
      </c>
      <c r="E7" s="61" t="s">
        <v>1062</v>
      </c>
      <c r="F7" s="28" t="s">
        <v>1063</v>
      </c>
      <c r="G7" s="46" t="s">
        <v>245</v>
      </c>
      <c r="H7" s="29">
        <v>1</v>
      </c>
      <c r="I7" s="11"/>
      <c r="J7" s="10"/>
      <c r="K7" s="10"/>
      <c r="L7" s="10"/>
      <c r="M7" s="11" t="s">
        <v>77</v>
      </c>
      <c r="N7" s="10"/>
    </row>
    <row r="8" spans="2:14" s="8" customFormat="1" ht="42" customHeight="1" x14ac:dyDescent="0.35">
      <c r="B8" s="46">
        <v>5</v>
      </c>
      <c r="C8" s="58" t="s">
        <v>1056</v>
      </c>
      <c r="D8" s="45" t="s">
        <v>962</v>
      </c>
      <c r="E8" s="61" t="s">
        <v>1064</v>
      </c>
      <c r="F8" s="28" t="s">
        <v>1065</v>
      </c>
      <c r="G8" s="46" t="s">
        <v>245</v>
      </c>
      <c r="H8" s="29">
        <v>1</v>
      </c>
      <c r="I8" s="11"/>
      <c r="J8" s="10"/>
      <c r="K8" s="10"/>
      <c r="L8" s="10"/>
      <c r="M8" s="11" t="s">
        <v>77</v>
      </c>
      <c r="N8" s="10"/>
    </row>
    <row r="9" spans="2:14" s="8" customFormat="1" ht="50.5" customHeight="1" x14ac:dyDescent="0.35">
      <c r="B9" s="46">
        <v>6</v>
      </c>
      <c r="C9" s="58" t="s">
        <v>1056</v>
      </c>
      <c r="D9" s="45" t="s">
        <v>962</v>
      </c>
      <c r="E9" s="61" t="s">
        <v>1066</v>
      </c>
      <c r="F9" s="28" t="s">
        <v>1065</v>
      </c>
      <c r="G9" s="46" t="s">
        <v>245</v>
      </c>
      <c r="H9" s="29">
        <v>1</v>
      </c>
      <c r="I9" s="11"/>
      <c r="J9" s="10"/>
      <c r="K9" s="10"/>
      <c r="L9" s="10"/>
      <c r="M9" s="11" t="s">
        <v>77</v>
      </c>
      <c r="N9" s="10"/>
    </row>
    <row r="10" spans="2:14" s="8" customFormat="1" ht="42.65" customHeight="1" x14ac:dyDescent="0.35">
      <c r="B10" s="46">
        <v>7</v>
      </c>
      <c r="C10" s="58" t="s">
        <v>1056</v>
      </c>
      <c r="D10" s="45" t="s">
        <v>962</v>
      </c>
      <c r="E10" s="61" t="s">
        <v>1067</v>
      </c>
      <c r="F10" s="28" t="s">
        <v>1068</v>
      </c>
      <c r="G10" s="46" t="s">
        <v>245</v>
      </c>
      <c r="H10" s="29">
        <v>1</v>
      </c>
      <c r="I10" s="11"/>
      <c r="J10" s="10"/>
      <c r="K10" s="10"/>
      <c r="L10" s="10"/>
      <c r="M10" s="11" t="s">
        <v>77</v>
      </c>
      <c r="N10" s="10"/>
    </row>
    <row r="11" spans="2:14" ht="57" customHeight="1" x14ac:dyDescent="0.3">
      <c r="F11" s="272" t="s">
        <v>233</v>
      </c>
      <c r="G11" s="272"/>
      <c r="H11" s="123">
        <f>AVERAGE(H4:H10)</f>
        <v>1</v>
      </c>
    </row>
  </sheetData>
  <autoFilter ref="B3:N10" xr:uid="{00000000-0009-0000-0000-00002F000000}"/>
  <mergeCells count="1">
    <mergeCell ref="F11:G11"/>
  </mergeCells>
  <conditionalFormatting sqref="H4:H10">
    <cfRule type="cellIs" dxfId="34" priority="1" operator="between">
      <formula>0.4</formula>
      <formula>0.7</formula>
    </cfRule>
  </conditionalFormatting>
  <conditionalFormatting sqref="H4:H11">
    <cfRule type="cellIs" dxfId="33" priority="5" operator="equal">
      <formula>"NA"</formula>
    </cfRule>
    <cfRule type="cellIs" dxfId="32" priority="6" operator="between">
      <formula>0</formula>
      <formula>0.39</formula>
    </cfRule>
    <cfRule type="cellIs" dxfId="31" priority="7" operator="between">
      <formula>0.9</formula>
      <formula>1</formula>
    </cfRule>
  </conditionalFormatting>
  <conditionalFormatting sqref="M4:M10">
    <cfRule type="cellIs" dxfId="30" priority="2" operator="equal">
      <formula>"NA"</formula>
    </cfRule>
    <cfRule type="cellIs" dxfId="29" priority="3" operator="equal">
      <formula>0</formula>
    </cfRule>
    <cfRule type="cellIs" dxfId="28" priority="4" operator="equal">
      <formula>1</formula>
    </cfRule>
  </conditionalFormatting>
  <pageMargins left="0.25" right="0.25" top="0.75" bottom="0.75" header="0.3" footer="0.3"/>
  <pageSetup scale="34" orientation="landscape" r:id="rId1"/>
  <drawing r:id="rId2"/>
  <legacyDrawing r:id="rId3"/>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M21"/>
  <sheetViews>
    <sheetView zoomScale="50" zoomScaleNormal="50" zoomScaleSheetLayoutView="100" workbookViewId="0">
      <selection activeCell="N6" sqref="N6"/>
    </sheetView>
  </sheetViews>
  <sheetFormatPr baseColWidth="10" defaultColWidth="10.81640625" defaultRowHeight="14" x14ac:dyDescent="0.3"/>
  <cols>
    <col min="1" max="1" width="3.26953125" style="6" customWidth="1"/>
    <col min="2" max="2" width="7.453125" style="6" customWidth="1"/>
    <col min="3" max="3" width="24.453125" style="6" customWidth="1"/>
    <col min="4" max="4" width="17.54296875" style="6" customWidth="1"/>
    <col min="5" max="5" width="78.453125" style="30" customWidth="1"/>
    <col min="6" max="6" width="25.1796875" style="51" customWidth="1"/>
    <col min="7" max="7" width="30.81640625" style="6" customWidth="1"/>
    <col min="8" max="8" width="21" style="6" customWidth="1"/>
    <col min="9" max="9" width="24.54296875" style="6" customWidth="1"/>
    <col min="10" max="10" width="18.1796875" style="6" customWidth="1"/>
    <col min="11" max="11" width="13.453125" style="6" customWidth="1"/>
    <col min="12" max="12" width="30.81640625" style="6" customWidth="1"/>
    <col min="13" max="13" width="24.453125" style="6" customWidth="1"/>
    <col min="14" max="16384" width="10.81640625" style="6"/>
  </cols>
  <sheetData>
    <row r="1" spans="2:13" ht="28.5" customHeight="1" x14ac:dyDescent="0.3"/>
    <row r="2" spans="2:13" ht="21.65" customHeight="1" x14ac:dyDescent="0.3">
      <c r="B2" s="24"/>
      <c r="E2" s="25"/>
      <c r="F2" s="26"/>
      <c r="G2" s="26"/>
      <c r="H2" s="24"/>
      <c r="I2" s="24"/>
      <c r="J2" s="24"/>
      <c r="K2" s="24"/>
    </row>
    <row r="3" spans="2:13" s="16" customFormat="1" ht="66.650000000000006" customHeight="1" x14ac:dyDescent="0.35">
      <c r="B3" s="274" t="s">
        <v>10</v>
      </c>
      <c r="C3" s="274" t="s">
        <v>11</v>
      </c>
      <c r="D3" s="274" t="s">
        <v>697</v>
      </c>
      <c r="E3" s="274" t="s">
        <v>64</v>
      </c>
      <c r="F3" s="274" t="s">
        <v>65</v>
      </c>
      <c r="G3" s="274" t="s">
        <v>67</v>
      </c>
      <c r="H3" s="274" t="s">
        <v>68</v>
      </c>
      <c r="I3" s="274" t="s">
        <v>69</v>
      </c>
      <c r="J3" s="274" t="s">
        <v>70</v>
      </c>
      <c r="K3" s="274" t="s">
        <v>71</v>
      </c>
      <c r="L3" s="274" t="s">
        <v>67</v>
      </c>
      <c r="M3" s="274" t="s">
        <v>72</v>
      </c>
    </row>
    <row r="4" spans="2:13" s="8" customFormat="1" ht="62.5" customHeight="1" x14ac:dyDescent="0.35">
      <c r="B4" s="63">
        <v>1</v>
      </c>
      <c r="C4" s="64" t="s">
        <v>1069</v>
      </c>
      <c r="D4" s="117" t="s">
        <v>962</v>
      </c>
      <c r="E4" s="120" t="s">
        <v>1070</v>
      </c>
      <c r="F4" s="65" t="s">
        <v>1071</v>
      </c>
      <c r="G4" s="66">
        <v>1</v>
      </c>
      <c r="H4" s="67"/>
      <c r="I4" s="68"/>
      <c r="J4" s="68"/>
      <c r="K4" s="68"/>
      <c r="L4" s="67" t="s">
        <v>77</v>
      </c>
      <c r="M4" s="68"/>
    </row>
    <row r="5" spans="2:13" s="8" customFormat="1" ht="56.15" customHeight="1" x14ac:dyDescent="0.35">
      <c r="B5" s="63">
        <v>2</v>
      </c>
      <c r="C5" s="64" t="s">
        <v>1069</v>
      </c>
      <c r="D5" s="117" t="s">
        <v>962</v>
      </c>
      <c r="E5" s="120" t="s">
        <v>1072</v>
      </c>
      <c r="F5" s="65" t="s">
        <v>1073</v>
      </c>
      <c r="G5" s="66">
        <v>0</v>
      </c>
      <c r="H5" s="67" t="s">
        <v>1074</v>
      </c>
      <c r="I5" s="68" t="s">
        <v>1075</v>
      </c>
      <c r="J5" s="68" t="s">
        <v>1076</v>
      </c>
      <c r="K5" s="124">
        <v>45778</v>
      </c>
      <c r="L5" s="67">
        <v>0</v>
      </c>
      <c r="M5" s="68"/>
    </row>
    <row r="6" spans="2:13" s="8" customFormat="1" ht="63.65" customHeight="1" x14ac:dyDescent="0.35">
      <c r="B6" s="63">
        <v>3</v>
      </c>
      <c r="C6" s="64" t="s">
        <v>1069</v>
      </c>
      <c r="D6" s="117" t="s">
        <v>962</v>
      </c>
      <c r="E6" s="120" t="s">
        <v>1077</v>
      </c>
      <c r="F6" s="65" t="s">
        <v>1078</v>
      </c>
      <c r="G6" s="66">
        <v>1</v>
      </c>
      <c r="H6" s="67"/>
      <c r="I6" s="68"/>
      <c r="J6" s="68"/>
      <c r="K6" s="68"/>
      <c r="L6" s="67" t="s">
        <v>77</v>
      </c>
      <c r="M6" s="68"/>
    </row>
    <row r="7" spans="2:13" s="8" customFormat="1" ht="57.75" customHeight="1" x14ac:dyDescent="0.35">
      <c r="B7" s="63">
        <v>4</v>
      </c>
      <c r="C7" s="64" t="s">
        <v>1069</v>
      </c>
      <c r="D7" s="117" t="s">
        <v>962</v>
      </c>
      <c r="E7" s="120" t="s">
        <v>1079</v>
      </c>
      <c r="F7" s="65" t="s">
        <v>1080</v>
      </c>
      <c r="G7" s="66">
        <v>0</v>
      </c>
      <c r="H7" s="67" t="s">
        <v>1081</v>
      </c>
      <c r="I7" s="68" t="s">
        <v>1082</v>
      </c>
      <c r="J7" s="68" t="s">
        <v>1076</v>
      </c>
      <c r="K7" s="124">
        <v>45809</v>
      </c>
      <c r="L7" s="67">
        <v>0</v>
      </c>
      <c r="M7" s="68"/>
    </row>
    <row r="8" spans="2:13" s="8" customFormat="1" ht="55.5" customHeight="1" x14ac:dyDescent="0.35">
      <c r="B8" s="63">
        <v>5</v>
      </c>
      <c r="C8" s="64" t="s">
        <v>1069</v>
      </c>
      <c r="D8" s="117" t="s">
        <v>962</v>
      </c>
      <c r="E8" s="120" t="s">
        <v>1083</v>
      </c>
      <c r="F8" s="65" t="s">
        <v>1084</v>
      </c>
      <c r="G8" s="66">
        <v>1</v>
      </c>
      <c r="H8" s="67"/>
      <c r="I8" s="68"/>
      <c r="J8" s="68"/>
      <c r="K8" s="68"/>
      <c r="L8" s="67" t="s">
        <v>77</v>
      </c>
      <c r="M8" s="68"/>
    </row>
    <row r="9" spans="2:13" s="8" customFormat="1" ht="59.25" customHeight="1" x14ac:dyDescent="0.35">
      <c r="B9" s="63">
        <v>6</v>
      </c>
      <c r="C9" s="64" t="s">
        <v>1069</v>
      </c>
      <c r="D9" s="117" t="s">
        <v>962</v>
      </c>
      <c r="E9" s="120" t="s">
        <v>1085</v>
      </c>
      <c r="F9" s="65" t="s">
        <v>1086</v>
      </c>
      <c r="G9" s="66">
        <v>0</v>
      </c>
      <c r="H9" s="67" t="s">
        <v>1087</v>
      </c>
      <c r="I9" s="68" t="s">
        <v>1088</v>
      </c>
      <c r="J9" s="68" t="s">
        <v>1076</v>
      </c>
      <c r="K9" s="124">
        <v>45809</v>
      </c>
      <c r="L9" s="67">
        <v>0</v>
      </c>
      <c r="M9" s="68"/>
    </row>
    <row r="10" spans="2:13" s="8" customFormat="1" ht="53.25" customHeight="1" x14ac:dyDescent="0.35">
      <c r="B10" s="63">
        <v>7</v>
      </c>
      <c r="C10" s="64" t="s">
        <v>1069</v>
      </c>
      <c r="D10" s="117" t="s">
        <v>962</v>
      </c>
      <c r="E10" s="120" t="s">
        <v>1089</v>
      </c>
      <c r="F10" s="65" t="s">
        <v>420</v>
      </c>
      <c r="G10" s="66">
        <v>1</v>
      </c>
      <c r="H10" s="67"/>
      <c r="I10" s="68"/>
      <c r="J10" s="68"/>
      <c r="K10" s="68"/>
      <c r="L10" s="67" t="s">
        <v>77</v>
      </c>
      <c r="M10" s="68"/>
    </row>
    <row r="11" spans="2:13" s="8" customFormat="1" ht="57" customHeight="1" x14ac:dyDescent="0.35">
      <c r="B11" s="63">
        <v>8</v>
      </c>
      <c r="C11" s="64" t="s">
        <v>1069</v>
      </c>
      <c r="D11" s="117" t="s">
        <v>962</v>
      </c>
      <c r="E11" s="120" t="s">
        <v>1090</v>
      </c>
      <c r="F11" s="65" t="s">
        <v>1091</v>
      </c>
      <c r="G11" s="66">
        <v>0</v>
      </c>
      <c r="H11" s="67" t="s">
        <v>1092</v>
      </c>
      <c r="I11" s="68" t="s">
        <v>1093</v>
      </c>
      <c r="J11" s="68" t="s">
        <v>1076</v>
      </c>
      <c r="K11" s="124">
        <v>45809</v>
      </c>
      <c r="L11" s="67">
        <v>0</v>
      </c>
      <c r="M11" s="68"/>
    </row>
    <row r="12" spans="2:13" s="8" customFormat="1" ht="54.75" customHeight="1" x14ac:dyDescent="0.35">
      <c r="B12" s="63">
        <v>9</v>
      </c>
      <c r="C12" s="64" t="s">
        <v>1069</v>
      </c>
      <c r="D12" s="117" t="s">
        <v>962</v>
      </c>
      <c r="E12" s="120" t="s">
        <v>1094</v>
      </c>
      <c r="F12" s="65" t="s">
        <v>1095</v>
      </c>
      <c r="G12" s="66">
        <v>0</v>
      </c>
      <c r="H12" s="67" t="s">
        <v>1096</v>
      </c>
      <c r="I12" s="68" t="s">
        <v>1097</v>
      </c>
      <c r="J12" s="68" t="s">
        <v>1076</v>
      </c>
      <c r="K12" s="124">
        <v>45809</v>
      </c>
      <c r="L12" s="67">
        <v>0</v>
      </c>
      <c r="M12" s="68"/>
    </row>
    <row r="13" spans="2:13" s="8" customFormat="1" ht="57.75" customHeight="1" x14ac:dyDescent="0.35">
      <c r="B13" s="63">
        <v>10</v>
      </c>
      <c r="C13" s="64" t="s">
        <v>1069</v>
      </c>
      <c r="D13" s="117" t="s">
        <v>962</v>
      </c>
      <c r="E13" s="120" t="s">
        <v>1098</v>
      </c>
      <c r="F13" s="65" t="s">
        <v>1099</v>
      </c>
      <c r="G13" s="66">
        <v>0</v>
      </c>
      <c r="H13" s="67" t="s">
        <v>1100</v>
      </c>
      <c r="I13" s="68" t="s">
        <v>1101</v>
      </c>
      <c r="J13" s="68" t="s">
        <v>1076</v>
      </c>
      <c r="K13" s="124">
        <v>45809</v>
      </c>
      <c r="L13" s="67">
        <v>0</v>
      </c>
      <c r="M13" s="68"/>
    </row>
    <row r="14" spans="2:13" s="8" customFormat="1" ht="94.5" customHeight="1" x14ac:dyDescent="0.35">
      <c r="B14" s="63">
        <v>11</v>
      </c>
      <c r="C14" s="64" t="s">
        <v>1069</v>
      </c>
      <c r="D14" s="117" t="s">
        <v>962</v>
      </c>
      <c r="E14" s="120" t="s">
        <v>1102</v>
      </c>
      <c r="F14" s="65" t="s">
        <v>734</v>
      </c>
      <c r="G14" s="66">
        <v>0</v>
      </c>
      <c r="H14" s="67" t="s">
        <v>1103</v>
      </c>
      <c r="I14" s="68" t="s">
        <v>1104</v>
      </c>
      <c r="J14" s="68" t="s">
        <v>1105</v>
      </c>
      <c r="K14" s="124">
        <v>45809</v>
      </c>
      <c r="L14" s="67">
        <v>0</v>
      </c>
      <c r="M14" s="68"/>
    </row>
    <row r="15" spans="2:13" s="8" customFormat="1" ht="86.25" customHeight="1" x14ac:dyDescent="0.35">
      <c r="B15" s="63">
        <v>12</v>
      </c>
      <c r="C15" s="64" t="s">
        <v>1069</v>
      </c>
      <c r="D15" s="117" t="s">
        <v>962</v>
      </c>
      <c r="E15" s="120" t="s">
        <v>1106</v>
      </c>
      <c r="F15" s="63" t="s">
        <v>1107</v>
      </c>
      <c r="G15" s="66">
        <v>0</v>
      </c>
      <c r="H15" s="67" t="s">
        <v>1108</v>
      </c>
      <c r="I15" s="68" t="s">
        <v>1109</v>
      </c>
      <c r="J15" s="68" t="s">
        <v>1105</v>
      </c>
      <c r="K15" s="124">
        <v>45809</v>
      </c>
      <c r="L15" s="67">
        <v>0</v>
      </c>
      <c r="M15" s="68"/>
    </row>
    <row r="16" spans="2:13" s="8" customFormat="1" ht="72.75" customHeight="1" x14ac:dyDescent="0.35">
      <c r="B16" s="63">
        <v>13</v>
      </c>
      <c r="C16" s="64" t="s">
        <v>1069</v>
      </c>
      <c r="D16" s="117" t="s">
        <v>962</v>
      </c>
      <c r="E16" s="120" t="s">
        <v>1110</v>
      </c>
      <c r="F16" s="63" t="s">
        <v>1111</v>
      </c>
      <c r="G16" s="66">
        <v>0</v>
      </c>
      <c r="H16" s="67" t="s">
        <v>1112</v>
      </c>
      <c r="I16" s="68" t="s">
        <v>1113</v>
      </c>
      <c r="J16" s="68" t="s">
        <v>1076</v>
      </c>
      <c r="K16" s="124">
        <v>45809</v>
      </c>
      <c r="L16" s="67">
        <v>0</v>
      </c>
      <c r="M16" s="68"/>
    </row>
    <row r="17" spans="2:13" s="8" customFormat="1" ht="54" customHeight="1" x14ac:dyDescent="0.35">
      <c r="B17" s="63">
        <v>14</v>
      </c>
      <c r="C17" s="64" t="s">
        <v>1069</v>
      </c>
      <c r="D17" s="117" t="s">
        <v>962</v>
      </c>
      <c r="E17" s="120" t="s">
        <v>1114</v>
      </c>
      <c r="F17" s="63" t="s">
        <v>1115</v>
      </c>
      <c r="G17" s="66">
        <v>0</v>
      </c>
      <c r="H17" s="67" t="s">
        <v>1116</v>
      </c>
      <c r="I17" s="68" t="s">
        <v>1117</v>
      </c>
      <c r="J17" s="68" t="s">
        <v>1076</v>
      </c>
      <c r="K17" s="124">
        <v>45809</v>
      </c>
      <c r="L17" s="67">
        <v>0</v>
      </c>
      <c r="M17" s="68"/>
    </row>
    <row r="18" spans="2:13" s="8" customFormat="1" ht="59.25" customHeight="1" x14ac:dyDescent="0.35">
      <c r="B18" s="63">
        <v>15</v>
      </c>
      <c r="C18" s="64" t="s">
        <v>1069</v>
      </c>
      <c r="D18" s="117" t="s">
        <v>962</v>
      </c>
      <c r="E18" s="120" t="s">
        <v>1118</v>
      </c>
      <c r="F18" s="63" t="s">
        <v>1119</v>
      </c>
      <c r="G18" s="66">
        <v>0</v>
      </c>
      <c r="H18" s="67" t="s">
        <v>1120</v>
      </c>
      <c r="I18" s="68" t="s">
        <v>1121</v>
      </c>
      <c r="J18" s="68" t="s">
        <v>1076</v>
      </c>
      <c r="K18" s="124">
        <v>45809</v>
      </c>
      <c r="L18" s="67">
        <v>0</v>
      </c>
      <c r="M18" s="68"/>
    </row>
    <row r="19" spans="2:13" s="8" customFormat="1" ht="57" customHeight="1" x14ac:dyDescent="0.35">
      <c r="B19" s="63">
        <v>16</v>
      </c>
      <c r="C19" s="64" t="s">
        <v>1069</v>
      </c>
      <c r="D19" s="117" t="s">
        <v>962</v>
      </c>
      <c r="E19" s="120" t="s">
        <v>1122</v>
      </c>
      <c r="F19" s="63" t="s">
        <v>1123</v>
      </c>
      <c r="G19" s="66">
        <v>0</v>
      </c>
      <c r="H19" s="67" t="s">
        <v>1124</v>
      </c>
      <c r="I19" s="68" t="s">
        <v>1125</v>
      </c>
      <c r="J19" s="68" t="s">
        <v>1076</v>
      </c>
      <c r="K19" s="124">
        <v>45809</v>
      </c>
      <c r="L19" s="67">
        <v>0</v>
      </c>
      <c r="M19" s="68"/>
    </row>
    <row r="20" spans="2:13" s="8" customFormat="1" ht="65.25" customHeight="1" x14ac:dyDescent="0.35">
      <c r="B20" s="63">
        <v>17</v>
      </c>
      <c r="C20" s="64" t="s">
        <v>1069</v>
      </c>
      <c r="D20" s="117" t="s">
        <v>962</v>
      </c>
      <c r="E20" s="120" t="s">
        <v>1126</v>
      </c>
      <c r="F20" s="121" t="s">
        <v>1127</v>
      </c>
      <c r="G20" s="122">
        <v>0</v>
      </c>
      <c r="H20" s="67" t="s">
        <v>1128</v>
      </c>
      <c r="I20" s="68" t="s">
        <v>1129</v>
      </c>
      <c r="J20" s="68" t="s">
        <v>1076</v>
      </c>
      <c r="K20" s="124">
        <v>45809</v>
      </c>
      <c r="L20" s="67">
        <v>0</v>
      </c>
      <c r="M20" s="68"/>
    </row>
    <row r="21" spans="2:13" ht="57" customHeight="1" x14ac:dyDescent="0.3">
      <c r="F21" s="185" t="s">
        <v>233</v>
      </c>
      <c r="G21" s="123">
        <f>AVERAGE(G4:G20)</f>
        <v>0.23529411764705882</v>
      </c>
      <c r="I21" s="272" t="s">
        <v>359</v>
      </c>
      <c r="J21" s="272"/>
      <c r="K21" s="272"/>
      <c r="L21" s="123">
        <f>AVERAGE(L11:L20,L9,L7,L5)</f>
        <v>0</v>
      </c>
    </row>
  </sheetData>
  <autoFilter ref="B3:M21" xr:uid="{00000000-0009-0000-0000-000030000000}"/>
  <mergeCells count="1">
    <mergeCell ref="I21:K21"/>
  </mergeCells>
  <conditionalFormatting sqref="G4:G20">
    <cfRule type="cellIs" dxfId="27" priority="4" operator="between">
      <formula>0.4</formula>
      <formula>0.7</formula>
    </cfRule>
  </conditionalFormatting>
  <conditionalFormatting sqref="G4:G21">
    <cfRule type="cellIs" dxfId="26" priority="8" operator="equal">
      <formula>"NA"</formula>
    </cfRule>
    <cfRule type="cellIs" dxfId="25" priority="9" operator="between">
      <formula>0</formula>
      <formula>0.39</formula>
    </cfRule>
    <cfRule type="cellIs" dxfId="24" priority="10" operator="between">
      <formula>0.9</formula>
      <formula>1</formula>
    </cfRule>
  </conditionalFormatting>
  <conditionalFormatting sqref="L4:L20">
    <cfRule type="cellIs" dxfId="23" priority="6" operator="equal">
      <formula>0</formula>
    </cfRule>
    <cfRule type="cellIs" dxfId="22" priority="7" operator="equal">
      <formula>1</formula>
    </cfRule>
  </conditionalFormatting>
  <conditionalFormatting sqref="L4:L21">
    <cfRule type="cellIs" dxfId="21" priority="1" operator="equal">
      <formula>"NA"</formula>
    </cfRule>
  </conditionalFormatting>
  <conditionalFormatting sqref="L21">
    <cfRule type="cellIs" dxfId="20" priority="2" operator="between">
      <formula>0</formula>
      <formula>0.39</formula>
    </cfRule>
    <cfRule type="cellIs" dxfId="19" priority="3" operator="between">
      <formula>0.9</formula>
      <formula>1</formula>
    </cfRule>
  </conditionalFormatting>
  <pageMargins left="0.25" right="0.25" top="0.75" bottom="0.75" header="0.3" footer="0.3"/>
  <pageSetup scale="34" orientation="landscape" r:id="rId1"/>
  <drawing r:id="rId2"/>
  <legacyDrawing r:id="rId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
  <sheetViews>
    <sheetView zoomScale="50" zoomScaleNormal="50" zoomScaleSheetLayoutView="100" workbookViewId="0">
      <selection activeCell="J5" sqref="J5"/>
    </sheetView>
  </sheetViews>
  <sheetFormatPr baseColWidth="10" defaultColWidth="10.81640625" defaultRowHeight="14" x14ac:dyDescent="0.3"/>
  <cols>
    <col min="1" max="1" width="3.26953125" style="6" customWidth="1"/>
    <col min="2" max="2" width="7.453125" style="6" customWidth="1"/>
    <col min="3" max="3" width="29.26953125" style="6" customWidth="1"/>
    <col min="4" max="4" width="17.54296875" style="6" customWidth="1"/>
    <col min="5" max="5" width="81.7265625" style="30" customWidth="1"/>
    <col min="6" max="6" width="24.453125" style="51" customWidth="1"/>
    <col min="7" max="7" width="29.453125" style="51" customWidth="1"/>
    <col min="8" max="8" width="33.1796875" style="6" customWidth="1"/>
    <col min="9" max="9" width="21" style="6" customWidth="1"/>
    <col min="10" max="10" width="24.54296875" style="6" customWidth="1"/>
    <col min="11" max="11" width="18.1796875" style="6" customWidth="1"/>
    <col min="12" max="12" width="13.453125" style="6" customWidth="1"/>
    <col min="13" max="13" width="33.1796875" style="6" customWidth="1"/>
    <col min="14" max="14" width="24.453125" style="6" customWidth="1"/>
    <col min="15" max="16384" width="10.81640625" style="6"/>
  </cols>
  <sheetData>
    <row r="1" spans="2:14" ht="28.5" customHeight="1" x14ac:dyDescent="0.3"/>
    <row r="2" spans="2:14" ht="21.65" customHeight="1" x14ac:dyDescent="0.3">
      <c r="B2" s="24"/>
      <c r="E2" s="25"/>
      <c r="F2" s="26"/>
      <c r="G2" s="26"/>
      <c r="H2" s="26"/>
      <c r="I2" s="24"/>
      <c r="J2" s="24"/>
      <c r="K2" s="24"/>
      <c r="L2" s="24"/>
    </row>
    <row r="3" spans="2:14" s="16" customFormat="1" ht="66.650000000000006" customHeight="1" x14ac:dyDescent="0.35">
      <c r="B3" s="273" t="s">
        <v>10</v>
      </c>
      <c r="C3" s="273" t="s">
        <v>11</v>
      </c>
      <c r="D3" s="273" t="s">
        <v>697</v>
      </c>
      <c r="E3" s="273" t="s">
        <v>64</v>
      </c>
      <c r="F3" s="273" t="s">
        <v>65</v>
      </c>
      <c r="G3" s="273" t="s">
        <v>66</v>
      </c>
      <c r="H3" s="273" t="s">
        <v>67</v>
      </c>
      <c r="I3" s="273" t="s">
        <v>68</v>
      </c>
      <c r="J3" s="273" t="s">
        <v>69</v>
      </c>
      <c r="K3" s="273" t="s">
        <v>70</v>
      </c>
      <c r="L3" s="273" t="s">
        <v>71</v>
      </c>
      <c r="M3" s="273" t="s">
        <v>67</v>
      </c>
      <c r="N3" s="273" t="s">
        <v>72</v>
      </c>
    </row>
    <row r="4" spans="2:14" s="8" customFormat="1" ht="96.65" customHeight="1" x14ac:dyDescent="0.35">
      <c r="B4" s="46">
        <v>1</v>
      </c>
      <c r="C4" s="9" t="s">
        <v>1130</v>
      </c>
      <c r="D4" s="47" t="s">
        <v>962</v>
      </c>
      <c r="E4" s="50" t="s">
        <v>1131</v>
      </c>
      <c r="F4" s="28" t="s">
        <v>734</v>
      </c>
      <c r="G4" s="46" t="s">
        <v>245</v>
      </c>
      <c r="H4" s="29">
        <v>1</v>
      </c>
      <c r="I4" s="11"/>
      <c r="J4" s="10"/>
      <c r="K4" s="10"/>
      <c r="L4" s="10"/>
      <c r="M4" s="11" t="s">
        <v>77</v>
      </c>
      <c r="N4" s="10"/>
    </row>
    <row r="5" spans="2:14" s="8" customFormat="1" ht="102.65" customHeight="1" x14ac:dyDescent="0.35">
      <c r="B5" s="46">
        <v>2</v>
      </c>
      <c r="C5" s="9" t="s">
        <v>1130</v>
      </c>
      <c r="D5" s="47" t="s">
        <v>962</v>
      </c>
      <c r="E5" s="50" t="s">
        <v>1132</v>
      </c>
      <c r="F5" s="28" t="s">
        <v>1133</v>
      </c>
      <c r="G5" s="46" t="s">
        <v>245</v>
      </c>
      <c r="H5" s="29">
        <v>1</v>
      </c>
      <c r="I5" s="11"/>
      <c r="J5" s="10"/>
      <c r="K5" s="10"/>
      <c r="L5" s="10"/>
      <c r="M5" s="11" t="s">
        <v>77</v>
      </c>
      <c r="N5" s="10"/>
    </row>
    <row r="6" spans="2:14" s="8" customFormat="1" ht="95.15" customHeight="1" x14ac:dyDescent="0.35">
      <c r="B6" s="46">
        <v>3</v>
      </c>
      <c r="C6" s="9" t="s">
        <v>1130</v>
      </c>
      <c r="D6" s="47" t="s">
        <v>962</v>
      </c>
      <c r="E6" s="50" t="s">
        <v>1134</v>
      </c>
      <c r="F6" s="28" t="s">
        <v>1135</v>
      </c>
      <c r="G6" s="46" t="s">
        <v>245</v>
      </c>
      <c r="H6" s="29">
        <v>1</v>
      </c>
      <c r="I6" s="11"/>
      <c r="J6" s="10"/>
      <c r="K6" s="10"/>
      <c r="L6" s="10"/>
      <c r="M6" s="11" t="s">
        <v>77</v>
      </c>
      <c r="N6" s="10"/>
    </row>
    <row r="7" spans="2:14" s="8" customFormat="1" ht="94.5" customHeight="1" x14ac:dyDescent="0.35">
      <c r="B7" s="46">
        <v>4</v>
      </c>
      <c r="C7" s="9" t="s">
        <v>1130</v>
      </c>
      <c r="D7" s="47" t="s">
        <v>962</v>
      </c>
      <c r="E7" s="50" t="s">
        <v>1136</v>
      </c>
      <c r="F7" s="28" t="s">
        <v>1137</v>
      </c>
      <c r="G7" s="46" t="s">
        <v>245</v>
      </c>
      <c r="H7" s="29">
        <v>1</v>
      </c>
      <c r="I7" s="11"/>
      <c r="J7" s="10"/>
      <c r="K7" s="10"/>
      <c r="L7" s="10"/>
      <c r="M7" s="11" t="s">
        <v>77</v>
      </c>
      <c r="N7" s="10"/>
    </row>
    <row r="8" spans="2:14" s="8" customFormat="1" ht="100.5" customHeight="1" x14ac:dyDescent="0.35">
      <c r="B8" s="46">
        <v>5</v>
      </c>
      <c r="C8" s="9" t="s">
        <v>1130</v>
      </c>
      <c r="D8" s="47" t="s">
        <v>962</v>
      </c>
      <c r="E8" s="50" t="s">
        <v>1138</v>
      </c>
      <c r="F8" s="28" t="s">
        <v>1139</v>
      </c>
      <c r="G8" s="46" t="s">
        <v>245</v>
      </c>
      <c r="H8" s="29">
        <v>1</v>
      </c>
      <c r="I8" s="11"/>
      <c r="J8" s="10"/>
      <c r="K8" s="10"/>
      <c r="L8" s="10"/>
      <c r="M8" s="11" t="s">
        <v>77</v>
      </c>
      <c r="N8" s="10"/>
    </row>
    <row r="9" spans="2:14" s="8" customFormat="1" ht="98.5" customHeight="1" x14ac:dyDescent="0.35">
      <c r="B9" s="46">
        <v>6</v>
      </c>
      <c r="C9" s="9" t="s">
        <v>1130</v>
      </c>
      <c r="D9" s="47" t="s">
        <v>962</v>
      </c>
      <c r="E9" s="50" t="s">
        <v>1140</v>
      </c>
      <c r="F9" s="28" t="s">
        <v>966</v>
      </c>
      <c r="G9" s="46" t="s">
        <v>245</v>
      </c>
      <c r="H9" s="29">
        <v>1</v>
      </c>
      <c r="I9" s="11"/>
      <c r="J9" s="10"/>
      <c r="K9" s="10"/>
      <c r="L9" s="10"/>
      <c r="M9" s="11" t="s">
        <v>77</v>
      </c>
      <c r="N9" s="10"/>
    </row>
    <row r="10" spans="2:14" ht="57" customHeight="1" x14ac:dyDescent="0.3">
      <c r="F10" s="272" t="s">
        <v>233</v>
      </c>
      <c r="G10" s="272"/>
      <c r="H10" s="123">
        <f>AVERAGE(H4:H9)</f>
        <v>1</v>
      </c>
    </row>
  </sheetData>
  <autoFilter ref="B3:N10" xr:uid="{00000000-0009-0000-0000-000031000000}"/>
  <mergeCells count="1">
    <mergeCell ref="F10:G10"/>
  </mergeCells>
  <conditionalFormatting sqref="H4:H9">
    <cfRule type="cellIs" dxfId="18" priority="1" operator="between">
      <formula>0.4</formula>
      <formula>0.7</formula>
    </cfRule>
  </conditionalFormatting>
  <conditionalFormatting sqref="H4:H10">
    <cfRule type="cellIs" dxfId="17" priority="5" operator="equal">
      <formula>"NA"</formula>
    </cfRule>
    <cfRule type="cellIs" dxfId="16" priority="6" operator="between">
      <formula>0</formula>
      <formula>0.39</formula>
    </cfRule>
    <cfRule type="cellIs" dxfId="15" priority="7" operator="between">
      <formula>0.9</formula>
      <formula>1</formula>
    </cfRule>
  </conditionalFormatting>
  <conditionalFormatting sqref="M4:M9">
    <cfRule type="cellIs" dxfId="14" priority="2" operator="equal">
      <formula>"NA"</formula>
    </cfRule>
    <cfRule type="cellIs" dxfId="13" priority="3" operator="equal">
      <formula>0</formula>
    </cfRule>
    <cfRule type="cellIs" dxfId="12" priority="4" operator="equal">
      <formula>1</formula>
    </cfRule>
  </conditionalFormatting>
  <pageMargins left="0.25" right="0.25" top="0.75" bottom="0.75" header="0.3" footer="0.3"/>
  <pageSetup scale="34" orientation="landscape" r:id="rId1"/>
  <drawing r:id="rId2"/>
  <legacyDrawing r:id="rId3"/>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7"/>
  <sheetViews>
    <sheetView tabSelected="1" topLeftCell="D1" zoomScale="50" zoomScaleNormal="50" workbookViewId="0">
      <pane ySplit="3" topLeftCell="A4" activePane="bottomLeft" state="frozen"/>
      <selection activeCell="D1" sqref="D1"/>
      <selection pane="bottomLeft" activeCell="J14" sqref="J14"/>
    </sheetView>
  </sheetViews>
  <sheetFormatPr baseColWidth="10" defaultColWidth="10.81640625" defaultRowHeight="14" x14ac:dyDescent="0.3"/>
  <cols>
    <col min="1" max="1" width="3.26953125" style="6" customWidth="1"/>
    <col min="2" max="2" width="7.453125" style="6" customWidth="1"/>
    <col min="3" max="3" width="25.54296875" style="6" customWidth="1"/>
    <col min="4" max="4" width="17.54296875" style="6" customWidth="1"/>
    <col min="5" max="5" width="83.26953125" style="30" customWidth="1"/>
    <col min="6" max="6" width="24.453125" style="51" customWidth="1"/>
    <col min="7" max="7" width="29.453125" style="51" customWidth="1"/>
    <col min="8" max="8" width="32.54296875" style="6" customWidth="1"/>
    <col min="9" max="9" width="21" style="6" customWidth="1"/>
    <col min="10" max="10" width="24.54296875" style="6" customWidth="1"/>
    <col min="11" max="11" width="18.1796875" style="6" customWidth="1"/>
    <col min="12" max="12" width="13.453125" style="6" customWidth="1"/>
    <col min="13" max="13" width="33.453125" style="6" customWidth="1"/>
    <col min="14" max="14" width="24.453125" style="6" customWidth="1"/>
    <col min="15" max="16384" width="10.81640625" style="6"/>
  </cols>
  <sheetData>
    <row r="1" spans="2:14" ht="26.5" customHeight="1" x14ac:dyDescent="0.3"/>
    <row r="2" spans="2:14" ht="21.65" customHeight="1" x14ac:dyDescent="0.3">
      <c r="B2" s="24"/>
      <c r="E2" s="25"/>
      <c r="F2" s="26"/>
      <c r="G2" s="26"/>
      <c r="H2" s="26"/>
      <c r="I2" s="24"/>
      <c r="J2" s="24"/>
      <c r="K2" s="24"/>
      <c r="L2" s="24"/>
    </row>
    <row r="3" spans="2:14" s="16" customFormat="1" ht="70.5" customHeight="1" x14ac:dyDescent="0.35">
      <c r="B3" s="273" t="s">
        <v>10</v>
      </c>
      <c r="C3" s="273" t="s">
        <v>11</v>
      </c>
      <c r="D3" s="273" t="s">
        <v>697</v>
      </c>
      <c r="E3" s="273" t="s">
        <v>64</v>
      </c>
      <c r="F3" s="273" t="s">
        <v>65</v>
      </c>
      <c r="G3" s="273" t="s">
        <v>66</v>
      </c>
      <c r="H3" s="273" t="s">
        <v>67</v>
      </c>
      <c r="I3" s="273" t="s">
        <v>68</v>
      </c>
      <c r="J3" s="273" t="s">
        <v>69</v>
      </c>
      <c r="K3" s="273" t="s">
        <v>70</v>
      </c>
      <c r="L3" s="273" t="s">
        <v>71</v>
      </c>
      <c r="M3" s="273" t="s">
        <v>67</v>
      </c>
      <c r="N3" s="273" t="s">
        <v>72</v>
      </c>
    </row>
    <row r="4" spans="2:14" s="8" customFormat="1" ht="48.75" customHeight="1" x14ac:dyDescent="0.35">
      <c r="B4" s="46">
        <v>1</v>
      </c>
      <c r="C4" s="35" t="s">
        <v>1141</v>
      </c>
      <c r="D4" s="47" t="s">
        <v>1142</v>
      </c>
      <c r="E4" s="62" t="s">
        <v>1143</v>
      </c>
      <c r="F4" s="28" t="s">
        <v>705</v>
      </c>
      <c r="G4" s="46" t="s">
        <v>543</v>
      </c>
      <c r="H4" s="29">
        <v>1</v>
      </c>
      <c r="I4" s="11"/>
      <c r="J4" s="10"/>
      <c r="K4" s="10"/>
      <c r="L4" s="10"/>
      <c r="M4" s="11" t="s">
        <v>77</v>
      </c>
      <c r="N4" s="10"/>
    </row>
    <row r="5" spans="2:14" s="8" customFormat="1" ht="51" customHeight="1" x14ac:dyDescent="0.35">
      <c r="B5" s="46">
        <v>2</v>
      </c>
      <c r="C5" s="35" t="s">
        <v>1141</v>
      </c>
      <c r="D5" s="47" t="s">
        <v>1142</v>
      </c>
      <c r="E5" s="62" t="s">
        <v>1144</v>
      </c>
      <c r="F5" s="28" t="s">
        <v>734</v>
      </c>
      <c r="G5" s="46" t="s">
        <v>543</v>
      </c>
      <c r="H5" s="29">
        <v>1</v>
      </c>
      <c r="I5" s="11"/>
      <c r="J5" s="10"/>
      <c r="K5" s="10"/>
      <c r="L5" s="10"/>
      <c r="M5" s="11" t="s">
        <v>77</v>
      </c>
      <c r="N5" s="10"/>
    </row>
    <row r="6" spans="2:14" s="8" customFormat="1" ht="51" customHeight="1" x14ac:dyDescent="0.35">
      <c r="B6" s="46">
        <v>3</v>
      </c>
      <c r="C6" s="35" t="s">
        <v>1141</v>
      </c>
      <c r="D6" s="47" t="s">
        <v>1142</v>
      </c>
      <c r="E6" s="62" t="s">
        <v>1145</v>
      </c>
      <c r="F6" s="28" t="s">
        <v>734</v>
      </c>
      <c r="G6" s="46" t="s">
        <v>543</v>
      </c>
      <c r="H6" s="29">
        <v>1</v>
      </c>
      <c r="I6" s="11"/>
      <c r="J6" s="10"/>
      <c r="K6" s="10"/>
      <c r="L6" s="10"/>
      <c r="M6" s="11" t="s">
        <v>77</v>
      </c>
      <c r="N6" s="10"/>
    </row>
    <row r="7" spans="2:14" s="8" customFormat="1" ht="65.5" customHeight="1" x14ac:dyDescent="0.35">
      <c r="B7" s="46">
        <v>4</v>
      </c>
      <c r="C7" s="35" t="s">
        <v>1141</v>
      </c>
      <c r="D7" s="47" t="s">
        <v>1146</v>
      </c>
      <c r="E7" s="62" t="s">
        <v>1147</v>
      </c>
      <c r="F7" s="28" t="s">
        <v>967</v>
      </c>
      <c r="G7" s="46" t="s">
        <v>543</v>
      </c>
      <c r="H7" s="29">
        <v>1</v>
      </c>
      <c r="I7" s="11"/>
      <c r="J7" s="10"/>
      <c r="K7" s="10"/>
      <c r="L7" s="10"/>
      <c r="M7" s="11" t="s">
        <v>77</v>
      </c>
      <c r="N7" s="10"/>
    </row>
    <row r="8" spans="2:14" s="8" customFormat="1" ht="72.650000000000006" customHeight="1" x14ac:dyDescent="0.35">
      <c r="B8" s="46">
        <v>5</v>
      </c>
      <c r="C8" s="35" t="s">
        <v>1141</v>
      </c>
      <c r="D8" s="47" t="s">
        <v>1146</v>
      </c>
      <c r="E8" s="62" t="s">
        <v>1148</v>
      </c>
      <c r="F8" s="28" t="s">
        <v>967</v>
      </c>
      <c r="G8" s="46" t="s">
        <v>543</v>
      </c>
      <c r="H8" s="29">
        <v>1</v>
      </c>
      <c r="I8" s="11"/>
      <c r="J8" s="10"/>
      <c r="K8" s="10"/>
      <c r="L8" s="10"/>
      <c r="M8" s="11" t="s">
        <v>77</v>
      </c>
      <c r="N8" s="10"/>
    </row>
    <row r="9" spans="2:14" s="8" customFormat="1" ht="81.650000000000006" customHeight="1" x14ac:dyDescent="0.35">
      <c r="B9" s="46">
        <v>6</v>
      </c>
      <c r="C9" s="35" t="s">
        <v>1141</v>
      </c>
      <c r="D9" s="47" t="s">
        <v>1146</v>
      </c>
      <c r="E9" s="62" t="s">
        <v>1149</v>
      </c>
      <c r="F9" s="28" t="s">
        <v>1150</v>
      </c>
      <c r="G9" s="46" t="s">
        <v>543</v>
      </c>
      <c r="H9" s="29">
        <v>1</v>
      </c>
      <c r="I9" s="11"/>
      <c r="J9" s="10"/>
      <c r="K9" s="10"/>
      <c r="L9" s="10"/>
      <c r="M9" s="11" t="s">
        <v>77</v>
      </c>
      <c r="N9" s="10"/>
    </row>
    <row r="10" spans="2:14" s="8" customFormat="1" ht="68.5" customHeight="1" x14ac:dyDescent="0.35">
      <c r="B10" s="46">
        <v>7</v>
      </c>
      <c r="C10" s="35" t="s">
        <v>1141</v>
      </c>
      <c r="D10" s="47" t="s">
        <v>1146</v>
      </c>
      <c r="E10" s="62" t="s">
        <v>1151</v>
      </c>
      <c r="F10" s="28" t="s">
        <v>1152</v>
      </c>
      <c r="G10" s="46" t="s">
        <v>543</v>
      </c>
      <c r="H10" s="29">
        <v>1</v>
      </c>
      <c r="I10" s="11"/>
      <c r="J10" s="10"/>
      <c r="K10" s="10"/>
      <c r="L10" s="10"/>
      <c r="M10" s="11" t="s">
        <v>77</v>
      </c>
      <c r="N10" s="10"/>
    </row>
    <row r="11" spans="2:14" s="8" customFormat="1" ht="67" customHeight="1" x14ac:dyDescent="0.35">
      <c r="B11" s="46">
        <v>8</v>
      </c>
      <c r="C11" s="35" t="s">
        <v>1141</v>
      </c>
      <c r="D11" s="47" t="s">
        <v>1146</v>
      </c>
      <c r="E11" s="62" t="s">
        <v>1153</v>
      </c>
      <c r="F11" s="28" t="s">
        <v>1073</v>
      </c>
      <c r="G11" s="46" t="s">
        <v>543</v>
      </c>
      <c r="H11" s="29">
        <v>0</v>
      </c>
      <c r="I11" s="11" t="s">
        <v>1154</v>
      </c>
      <c r="J11" s="10" t="s">
        <v>1155</v>
      </c>
      <c r="K11" s="10" t="s">
        <v>245</v>
      </c>
      <c r="L11" s="12">
        <v>45778</v>
      </c>
      <c r="M11" s="29">
        <v>0</v>
      </c>
      <c r="N11" s="10"/>
    </row>
    <row r="12" spans="2:14" s="8" customFormat="1" ht="72.650000000000006" customHeight="1" x14ac:dyDescent="0.35">
      <c r="B12" s="46">
        <v>9</v>
      </c>
      <c r="C12" s="35" t="s">
        <v>1141</v>
      </c>
      <c r="D12" s="47" t="s">
        <v>1146</v>
      </c>
      <c r="E12" s="62" t="s">
        <v>1156</v>
      </c>
      <c r="F12" s="28" t="s">
        <v>1157</v>
      </c>
      <c r="G12" s="46" t="s">
        <v>543</v>
      </c>
      <c r="H12" s="29">
        <v>1</v>
      </c>
      <c r="I12" s="11"/>
      <c r="J12" s="10"/>
      <c r="K12" s="10"/>
      <c r="L12" s="10"/>
      <c r="M12" s="11" t="s">
        <v>77</v>
      </c>
      <c r="N12" s="10"/>
    </row>
    <row r="13" spans="2:14" s="8" customFormat="1" ht="80.150000000000006" customHeight="1" x14ac:dyDescent="0.35">
      <c r="B13" s="46">
        <v>10</v>
      </c>
      <c r="C13" s="35" t="s">
        <v>1141</v>
      </c>
      <c r="D13" s="47" t="s">
        <v>1146</v>
      </c>
      <c r="E13" s="62" t="s">
        <v>1158</v>
      </c>
      <c r="F13" s="28" t="s">
        <v>1159</v>
      </c>
      <c r="G13" s="46" t="s">
        <v>411</v>
      </c>
      <c r="H13" s="29">
        <v>1</v>
      </c>
      <c r="I13" s="11"/>
      <c r="J13" s="10"/>
      <c r="K13" s="10"/>
      <c r="L13" s="10"/>
      <c r="M13" s="11" t="s">
        <v>77</v>
      </c>
      <c r="N13" s="10"/>
    </row>
    <row r="14" spans="2:14" s="8" customFormat="1" ht="81.650000000000006" customHeight="1" x14ac:dyDescent="0.35">
      <c r="B14" s="46">
        <v>11</v>
      </c>
      <c r="C14" s="35" t="s">
        <v>1141</v>
      </c>
      <c r="D14" s="47" t="s">
        <v>1146</v>
      </c>
      <c r="E14" s="62" t="s">
        <v>1160</v>
      </c>
      <c r="F14" s="28" t="s">
        <v>579</v>
      </c>
      <c r="G14" s="46" t="s">
        <v>543</v>
      </c>
      <c r="H14" s="29">
        <v>1</v>
      </c>
      <c r="I14" s="11"/>
      <c r="J14" s="10"/>
      <c r="K14" s="10"/>
      <c r="L14" s="10"/>
      <c r="M14" s="11" t="s">
        <v>77</v>
      </c>
      <c r="N14" s="10"/>
    </row>
    <row r="15" spans="2:14" s="8" customFormat="1" ht="78" customHeight="1" x14ac:dyDescent="0.35">
      <c r="B15" s="46">
        <v>12</v>
      </c>
      <c r="C15" s="35" t="s">
        <v>1141</v>
      </c>
      <c r="D15" s="47" t="s">
        <v>1146</v>
      </c>
      <c r="E15" s="62" t="s">
        <v>1161</v>
      </c>
      <c r="F15" s="28" t="s">
        <v>1162</v>
      </c>
      <c r="G15" s="46" t="s">
        <v>1163</v>
      </c>
      <c r="H15" s="29">
        <v>1</v>
      </c>
      <c r="I15" s="11"/>
      <c r="J15" s="10"/>
      <c r="K15" s="10"/>
      <c r="L15" s="10"/>
      <c r="M15" s="11" t="s">
        <v>77</v>
      </c>
      <c r="N15" s="10"/>
    </row>
    <row r="16" spans="2:14" s="8" customFormat="1" ht="102" customHeight="1" x14ac:dyDescent="0.35">
      <c r="B16" s="46">
        <v>13</v>
      </c>
      <c r="C16" s="35" t="s">
        <v>1141</v>
      </c>
      <c r="D16" s="47" t="s">
        <v>1146</v>
      </c>
      <c r="E16" s="62" t="s">
        <v>1164</v>
      </c>
      <c r="F16" s="28" t="s">
        <v>1165</v>
      </c>
      <c r="G16" s="46" t="s">
        <v>543</v>
      </c>
      <c r="H16" s="29">
        <v>1</v>
      </c>
      <c r="I16" s="11"/>
      <c r="J16" s="10"/>
      <c r="K16" s="10"/>
      <c r="L16" s="10"/>
      <c r="M16" s="11" t="s">
        <v>77</v>
      </c>
      <c r="N16" s="10"/>
    </row>
    <row r="17" spans="6:13" ht="57" customHeight="1" x14ac:dyDescent="0.3">
      <c r="F17" s="272" t="s">
        <v>233</v>
      </c>
      <c r="G17" s="272"/>
      <c r="H17" s="123">
        <f>AVERAGE(H4:H16)</f>
        <v>0.92307692307692313</v>
      </c>
      <c r="J17" s="272" t="s">
        <v>359</v>
      </c>
      <c r="K17" s="272"/>
      <c r="L17" s="272"/>
      <c r="M17" s="123">
        <f>AVERAGE(M11)</f>
        <v>0</v>
      </c>
    </row>
  </sheetData>
  <mergeCells count="2">
    <mergeCell ref="F17:G17"/>
    <mergeCell ref="J17:L17"/>
  </mergeCells>
  <conditionalFormatting sqref="H4:H16">
    <cfRule type="cellIs" dxfId="11" priority="8" operator="between">
      <formula>0.4</formula>
      <formula>0.7</formula>
    </cfRule>
  </conditionalFormatting>
  <conditionalFormatting sqref="H4:H17">
    <cfRule type="cellIs" dxfId="10" priority="12" operator="equal">
      <formula>"NA"</formula>
    </cfRule>
    <cfRule type="cellIs" dxfId="9" priority="13" operator="between">
      <formula>0</formula>
      <formula>0.39</formula>
    </cfRule>
    <cfRule type="cellIs" dxfId="8" priority="14" operator="between">
      <formula>0.9</formula>
      <formula>1</formula>
    </cfRule>
  </conditionalFormatting>
  <conditionalFormatting sqref="M4:M10 M12:M16">
    <cfRule type="cellIs" dxfId="7" priority="10" operator="equal">
      <formula>0</formula>
    </cfRule>
    <cfRule type="cellIs" dxfId="6" priority="11" operator="equal">
      <formula>1</formula>
    </cfRule>
  </conditionalFormatting>
  <conditionalFormatting sqref="M4:M17">
    <cfRule type="cellIs" dxfId="5" priority="1" operator="equal">
      <formula>"NA"</formula>
    </cfRule>
  </conditionalFormatting>
  <conditionalFormatting sqref="M11">
    <cfRule type="cellIs" dxfId="4" priority="4" operator="between">
      <formula>0.4</formula>
      <formula>0.7</formula>
    </cfRule>
    <cfRule type="cellIs" dxfId="3" priority="6" operator="between">
      <formula>0</formula>
      <formula>0.39</formula>
    </cfRule>
    <cfRule type="cellIs" dxfId="2" priority="7" operator="between">
      <formula>0.9</formula>
      <formula>1</formula>
    </cfRule>
  </conditionalFormatting>
  <conditionalFormatting sqref="M17">
    <cfRule type="cellIs" dxfId="1" priority="2" operator="between">
      <formula>0</formula>
      <formula>0.39</formula>
    </cfRule>
    <cfRule type="cellIs" dxfId="0" priority="3" operator="between">
      <formula>0.9</formula>
      <formula>1</formula>
    </cfRule>
  </conditionalFormatting>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51</vt:i4>
      </vt:variant>
      <vt:variant>
        <vt:lpstr>Rangos con nombre</vt:lpstr>
      </vt:variant>
      <vt:variant>
        <vt:i4>46</vt:i4>
      </vt:variant>
    </vt:vector>
  </HeadingPairs>
  <TitlesOfParts>
    <vt:vector size="97" baseType="lpstr">
      <vt:lpstr>CONSOLIDADO </vt:lpstr>
      <vt:lpstr>CÓDIGO DEL TRABAJO</vt:lpstr>
      <vt:lpstr>Ley 21.643</vt:lpstr>
      <vt:lpstr>Ley 21.561</vt:lpstr>
      <vt:lpstr>Ley 21.156</vt:lpstr>
      <vt:lpstr>Ley 21015</vt:lpstr>
      <vt:lpstr>Ley 21012</vt:lpstr>
      <vt:lpstr>Ley 20.949</vt:lpstr>
      <vt:lpstr>Ley 20.607</vt:lpstr>
      <vt:lpstr>Ley 20.609</vt:lpstr>
      <vt:lpstr>Ley 20.422</vt:lpstr>
      <vt:lpstr>Ley 20.123</vt:lpstr>
      <vt:lpstr>Ley 20.105</vt:lpstr>
      <vt:lpstr>Ley 20.096</vt:lpstr>
      <vt:lpstr>Ley 20.005</vt:lpstr>
      <vt:lpstr>Ley 19.518</vt:lpstr>
      <vt:lpstr>Ley 19.628</vt:lpstr>
      <vt:lpstr>Ley 16.744</vt:lpstr>
      <vt:lpstr>D.S 594</vt:lpstr>
      <vt:lpstr>Decreto 44 E</vt:lpstr>
      <vt:lpstr>D.S 148</vt:lpstr>
      <vt:lpstr>D.S 123</vt:lpstr>
      <vt:lpstr>D.S 109</vt:lpstr>
      <vt:lpstr>D.S 101</vt:lpstr>
      <vt:lpstr>D.S 97 </vt:lpstr>
      <vt:lpstr>D.S 76</vt:lpstr>
      <vt:lpstr>D.S 67</vt:lpstr>
      <vt:lpstr>D.S 63</vt:lpstr>
      <vt:lpstr>D.S 56</vt:lpstr>
      <vt:lpstr>D.S 47</vt:lpstr>
      <vt:lpstr>D.S 44</vt:lpstr>
      <vt:lpstr>D.S 43</vt:lpstr>
      <vt:lpstr>Decreto 35</vt:lpstr>
      <vt:lpstr>D.S 18</vt:lpstr>
      <vt:lpstr>D.S 10</vt:lpstr>
      <vt:lpstr>Resolución exenta 1280</vt:lpstr>
      <vt:lpstr>Resolucion 156</vt:lpstr>
      <vt:lpstr>Circular 3705</vt:lpstr>
      <vt:lpstr>Circular 3649</vt:lpstr>
      <vt:lpstr>NCh 2245</vt:lpstr>
      <vt:lpstr>NCh 1411</vt:lpstr>
      <vt:lpstr>NCh 1410</vt:lpstr>
      <vt:lpstr>NCh 382</vt:lpstr>
      <vt:lpstr>Compendio de Ley</vt:lpstr>
      <vt:lpstr>PREXOR</vt:lpstr>
      <vt:lpstr>TMERT</vt:lpstr>
      <vt:lpstr>MMC</vt:lpstr>
      <vt:lpstr>Psicosocial</vt:lpstr>
      <vt:lpstr>PROSEMEH</vt:lpstr>
      <vt:lpstr>RUV</vt:lpstr>
      <vt:lpstr>Altas Temperaturas</vt:lpstr>
      <vt:lpstr>'Circular 3649'!Área_de_impresión</vt:lpstr>
      <vt:lpstr>'Circular 3705'!Área_de_impresión</vt:lpstr>
      <vt:lpstr>'CÓDIGO DEL TRABAJO'!Área_de_impresión</vt:lpstr>
      <vt:lpstr>'Compendio de Ley'!Área_de_impresión</vt:lpstr>
      <vt:lpstr>'D.S 10'!Área_de_impresión</vt:lpstr>
      <vt:lpstr>'D.S 101'!Área_de_impresión</vt:lpstr>
      <vt:lpstr>'D.S 109'!Área_de_impresión</vt:lpstr>
      <vt:lpstr>'D.S 123'!Área_de_impresión</vt:lpstr>
      <vt:lpstr>'D.S 148'!Área_de_impresión</vt:lpstr>
      <vt:lpstr>'D.S 18'!Área_de_impresión</vt:lpstr>
      <vt:lpstr>'D.S 43'!Área_de_impresión</vt:lpstr>
      <vt:lpstr>'D.S 44'!Área_de_impresión</vt:lpstr>
      <vt:lpstr>'D.S 47'!Área_de_impresión</vt:lpstr>
      <vt:lpstr>'D.S 56'!Área_de_impresión</vt:lpstr>
      <vt:lpstr>'D.S 594'!Área_de_impresión</vt:lpstr>
      <vt:lpstr>'D.S 63'!Área_de_impresión</vt:lpstr>
      <vt:lpstr>'D.S 67'!Área_de_impresión</vt:lpstr>
      <vt:lpstr>'D.S 76'!Área_de_impresión</vt:lpstr>
      <vt:lpstr>'D.S 97 '!Área_de_impresión</vt:lpstr>
      <vt:lpstr>'Decreto 35'!Área_de_impresión</vt:lpstr>
      <vt:lpstr>'Decreto 44 E'!Área_de_impresión</vt:lpstr>
      <vt:lpstr>'Ley 16.744'!Área_de_impresión</vt:lpstr>
      <vt:lpstr>'Ley 19.518'!Área_de_impresión</vt:lpstr>
      <vt:lpstr>'Ley 19.628'!Área_de_impresión</vt:lpstr>
      <vt:lpstr>'Ley 20.005'!Área_de_impresión</vt:lpstr>
      <vt:lpstr>'Ley 20.096'!Área_de_impresión</vt:lpstr>
      <vt:lpstr>'Ley 20.123'!Área_de_impresión</vt:lpstr>
      <vt:lpstr>'Ley 20.422'!Área_de_impresión</vt:lpstr>
      <vt:lpstr>'Ley 20.609'!Área_de_impresión</vt:lpstr>
      <vt:lpstr>'Ley 20.949'!Área_de_impresión</vt:lpstr>
      <vt:lpstr>'Ley 21.561'!Área_de_impresión</vt:lpstr>
      <vt:lpstr>'Ley 21.643'!Área_de_impresión</vt:lpstr>
      <vt:lpstr>'Ley 21012'!Área_de_impresión</vt:lpstr>
      <vt:lpstr>'Ley 21015'!Área_de_impresión</vt:lpstr>
      <vt:lpstr>MMC!Área_de_impresión</vt:lpstr>
      <vt:lpstr>'NCh 1410'!Área_de_impresión</vt:lpstr>
      <vt:lpstr>'NCh 1411'!Área_de_impresión</vt:lpstr>
      <vt:lpstr>'NCh 2245'!Área_de_impresión</vt:lpstr>
      <vt:lpstr>'NCh 382'!Área_de_impresión</vt:lpstr>
      <vt:lpstr>PREXOR!Área_de_impresión</vt:lpstr>
      <vt:lpstr>PROSEMEH!Área_de_impresión</vt:lpstr>
      <vt:lpstr>Psicosocial!Área_de_impresión</vt:lpstr>
      <vt:lpstr>'Resolucion 156'!Área_de_impresión</vt:lpstr>
      <vt:lpstr>'Resolución exenta 1280'!Área_de_impresión</vt:lpstr>
      <vt:lpstr>RUV!Área_de_impresión</vt:lpstr>
      <vt:lpstr>TMERT!Área_de_impresión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Luffi</dc:creator>
  <cp:keywords/>
  <dc:description/>
  <cp:lastModifiedBy>Luis Zamora Jeldes</cp:lastModifiedBy>
  <cp:revision/>
  <dcterms:created xsi:type="dcterms:W3CDTF">2020-02-08T00:13:03Z</dcterms:created>
  <dcterms:modified xsi:type="dcterms:W3CDTF">2025-07-15T20:58:33Z</dcterms:modified>
  <cp:category/>
  <cp:contentStatus/>
</cp:coreProperties>
</file>